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<sst xmlns="http://schemas.openxmlformats.org/spreadsheetml/2006/main" count="466" uniqueCount="260">
  <si>
    <t>梧州市2025年面向社会公开考试招聘中小学（幼儿园）教师考试总成绩汇总表(梧州市直)</t>
  </si>
  <si>
    <t>序号</t>
  </si>
  <si>
    <t>姓名</t>
  </si>
  <si>
    <t>性别</t>
  </si>
  <si>
    <t>民族</t>
  </si>
  <si>
    <t>准考证号码</t>
  </si>
  <si>
    <t>招考单位名称</t>
  </si>
  <si>
    <t>报考岗位</t>
  </si>
  <si>
    <t>报考岗位代码</t>
  </si>
  <si>
    <t>招考人数</t>
  </si>
  <si>
    <t>进入面试范围人选最低笔试成绩</t>
  </si>
  <si>
    <t>职业能力倾向测验分数</t>
  </si>
  <si>
    <t>综合应用能力分数</t>
  </si>
  <si>
    <t>笔试总分（职业能力倾向测验+综合应用能力）</t>
  </si>
  <si>
    <t>结构化面试原始成绩</t>
  </si>
  <si>
    <t>结构化面试折算成绩</t>
  </si>
  <si>
    <t>课堂片段教学面试原始成绩</t>
  </si>
  <si>
    <t>课堂片段教学面试折算成绩</t>
  </si>
  <si>
    <t>面试成绩</t>
  </si>
  <si>
    <t>考试
总成绩</t>
  </si>
  <si>
    <t>排名</t>
  </si>
  <si>
    <t>周子扬</t>
  </si>
  <si>
    <t>女</t>
  </si>
  <si>
    <t>汉族</t>
  </si>
  <si>
    <t>4245040401924</t>
  </si>
  <si>
    <t>梧州市综合性特殊教育学校</t>
  </si>
  <si>
    <t>特殊教育教师</t>
  </si>
  <si>
    <t>1450400941</t>
  </si>
  <si>
    <t>1</t>
  </si>
  <si>
    <t>李海玲</t>
  </si>
  <si>
    <t>4245040400122</t>
  </si>
  <si>
    <t>邓毅</t>
  </si>
  <si>
    <t>男</t>
  </si>
  <si>
    <t>4245040402516</t>
  </si>
  <si>
    <t>杨颂伟</t>
  </si>
  <si>
    <t>4245040402415</t>
  </si>
  <si>
    <t>体育教师</t>
  </si>
  <si>
    <t>1450400942</t>
  </si>
  <si>
    <t>杨洋</t>
  </si>
  <si>
    <t>4245041401604</t>
  </si>
  <si>
    <t>梁庆锋</t>
  </si>
  <si>
    <t>壮族</t>
  </si>
  <si>
    <t>4245040402402</t>
  </si>
  <si>
    <t>邓文文</t>
  </si>
  <si>
    <t>4245040400304</t>
  </si>
  <si>
    <t>梧州市第二十三中学</t>
  </si>
  <si>
    <t>音乐教师</t>
  </si>
  <si>
    <t>李鹏翀</t>
  </si>
  <si>
    <t>4245040401820</t>
  </si>
  <si>
    <t>滕英专</t>
  </si>
  <si>
    <t>4245040402101</t>
  </si>
  <si>
    <t>美术教师</t>
  </si>
  <si>
    <t>黎中伟</t>
  </si>
  <si>
    <t>4245040403010</t>
  </si>
  <si>
    <t>江雅庆</t>
  </si>
  <si>
    <t>瑶族</t>
  </si>
  <si>
    <t>4245040402809</t>
  </si>
  <si>
    <t>莫锦荣</t>
  </si>
  <si>
    <t>4245040403022</t>
  </si>
  <si>
    <t>陈思琳</t>
  </si>
  <si>
    <t>4145042000319</t>
  </si>
  <si>
    <t>梧州市第一幼儿园</t>
  </si>
  <si>
    <t>幼儿教师</t>
  </si>
  <si>
    <t>吕柳琴</t>
  </si>
  <si>
    <t>4145042000226</t>
  </si>
  <si>
    <t>许锦洁</t>
  </si>
  <si>
    <t>4145042005118</t>
  </si>
  <si>
    <t>陈家丽</t>
  </si>
  <si>
    <t>4145042004005</t>
  </si>
  <si>
    <t>梧州市卫生幼儿园</t>
  </si>
  <si>
    <t>罗观秀</t>
  </si>
  <si>
    <t>4145042003416</t>
  </si>
  <si>
    <t>王意</t>
  </si>
  <si>
    <t>4145042004011</t>
  </si>
  <si>
    <t>钟梓晴</t>
  </si>
  <si>
    <t>4245041400219</t>
  </si>
  <si>
    <t>梧州职业学院（梧州市职业教育中心）</t>
  </si>
  <si>
    <t>专业技术岗位1</t>
  </si>
  <si>
    <t>1450401249</t>
  </si>
  <si>
    <t>何柳莹</t>
  </si>
  <si>
    <t>4245041401426</t>
  </si>
  <si>
    <t>韦小玲</t>
  </si>
  <si>
    <t>4245041401122</t>
  </si>
  <si>
    <t>陈瑶</t>
  </si>
  <si>
    <t>4245041400211</t>
  </si>
  <si>
    <t>吴美仪</t>
  </si>
  <si>
    <t>4245041400812</t>
  </si>
  <si>
    <t>梁琼壬</t>
  </si>
  <si>
    <t>4245041402010</t>
  </si>
  <si>
    <t>曾永橦</t>
  </si>
  <si>
    <t>4245041400317</t>
  </si>
  <si>
    <t>专业技术岗位2</t>
  </si>
  <si>
    <t>1450401250</t>
  </si>
  <si>
    <t>陈栩洁</t>
  </si>
  <si>
    <t>4245041400725</t>
  </si>
  <si>
    <t>黄常鑫</t>
  </si>
  <si>
    <t>4245041401603</t>
  </si>
  <si>
    <t>梁容</t>
  </si>
  <si>
    <t>4245041402312</t>
  </si>
  <si>
    <t>专业技术岗位3</t>
  </si>
  <si>
    <t>1450401251</t>
  </si>
  <si>
    <t>陈茂林</t>
  </si>
  <si>
    <t>4245041400625</t>
  </si>
  <si>
    <t>梁伟婷</t>
  </si>
  <si>
    <t>4245041401202</t>
  </si>
  <si>
    <t>熊锐俭</t>
  </si>
  <si>
    <t>4245041402212</t>
  </si>
  <si>
    <t>专业技术岗位4</t>
  </si>
  <si>
    <t>1450401252</t>
  </si>
  <si>
    <t>黎焱伶</t>
  </si>
  <si>
    <t>4245041401702</t>
  </si>
  <si>
    <t>白美盈</t>
  </si>
  <si>
    <t>4245041401622</t>
  </si>
  <si>
    <t>苏钰媛</t>
  </si>
  <si>
    <t>4245041401419</t>
  </si>
  <si>
    <t>专业技术岗位5</t>
  </si>
  <si>
    <t>1450401253</t>
  </si>
  <si>
    <t>王雯</t>
  </si>
  <si>
    <t>4245041400517</t>
  </si>
  <si>
    <t>钟华石</t>
  </si>
  <si>
    <t>4245041400110</t>
  </si>
  <si>
    <t>覃金凤</t>
  </si>
  <si>
    <t>4245041400621</t>
  </si>
  <si>
    <t>专业技术岗位6</t>
  </si>
  <si>
    <t>1450401254</t>
  </si>
  <si>
    <t>赖钰婷</t>
  </si>
  <si>
    <t>4245041401428</t>
  </si>
  <si>
    <t>梁家树</t>
  </si>
  <si>
    <t>4245041402022</t>
  </si>
  <si>
    <t>陈麓伊</t>
  </si>
  <si>
    <t>4245041402019</t>
  </si>
  <si>
    <t>专业技术岗位7</t>
  </si>
  <si>
    <t>1450401255</t>
  </si>
  <si>
    <t>黄建森</t>
  </si>
  <si>
    <t>4245041400703</t>
  </si>
  <si>
    <t>甘兴文</t>
  </si>
  <si>
    <t>4245041400824</t>
  </si>
  <si>
    <t>赖萱仪</t>
  </si>
  <si>
    <t>4245041401601</t>
  </si>
  <si>
    <t>专业技术岗位8</t>
  </si>
  <si>
    <t>1450401256</t>
  </si>
  <si>
    <t>曹明丽</t>
  </si>
  <si>
    <t>4245041401108</t>
  </si>
  <si>
    <t>郭弘越</t>
  </si>
  <si>
    <t>4245041400922</t>
  </si>
  <si>
    <t>蒙炜健</t>
  </si>
  <si>
    <t>4245041400112</t>
  </si>
  <si>
    <t>邓永权</t>
  </si>
  <si>
    <t>4245041400302</t>
  </si>
  <si>
    <t>覃雄</t>
  </si>
  <si>
    <t>4245041400314</t>
  </si>
  <si>
    <t>黎应锟</t>
  </si>
  <si>
    <t>4245041400906</t>
  </si>
  <si>
    <t>专业技术岗位9</t>
  </si>
  <si>
    <t>1450401257</t>
  </si>
  <si>
    <t>徐楚彬</t>
  </si>
  <si>
    <t>4245041400701</t>
  </si>
  <si>
    <t>刘淑君</t>
  </si>
  <si>
    <t>4245041400408</t>
  </si>
  <si>
    <t>黎海婵</t>
  </si>
  <si>
    <t>4245041401002</t>
  </si>
  <si>
    <t>专业技术岗位10</t>
  </si>
  <si>
    <t>1450401258</t>
  </si>
  <si>
    <t>黎柳</t>
  </si>
  <si>
    <t>4245041402115</t>
  </si>
  <si>
    <t>黄媛媛</t>
  </si>
  <si>
    <t>4245041400615</t>
  </si>
  <si>
    <t>袁祺皓</t>
  </si>
  <si>
    <t>4245041402103</t>
  </si>
  <si>
    <t>专业技术岗位11</t>
  </si>
  <si>
    <t>1450401259</t>
  </si>
  <si>
    <t>莫丹桦</t>
  </si>
  <si>
    <t>4245041401612</t>
  </si>
  <si>
    <t>韦翠玲</t>
  </si>
  <si>
    <t>4245041401807</t>
  </si>
  <si>
    <t>李原</t>
  </si>
  <si>
    <t>4245041400215</t>
  </si>
  <si>
    <t>黄天凤</t>
  </si>
  <si>
    <t>4245041401310</t>
  </si>
  <si>
    <t>李荣艳</t>
  </si>
  <si>
    <t>4245041400909</t>
  </si>
  <si>
    <t>李美琪</t>
  </si>
  <si>
    <t>4245041401529</t>
  </si>
  <si>
    <t>专业技术岗位12</t>
  </si>
  <si>
    <t>1450401260</t>
  </si>
  <si>
    <t>颜秋清</t>
  </si>
  <si>
    <t>4245041400529</t>
  </si>
  <si>
    <t>邓伟林</t>
  </si>
  <si>
    <t>4245041401828</t>
  </si>
  <si>
    <t>蒙景新</t>
  </si>
  <si>
    <t>4245041401515</t>
  </si>
  <si>
    <t>吴滨颖</t>
  </si>
  <si>
    <t>4245041401817</t>
  </si>
  <si>
    <t>程永康</t>
  </si>
  <si>
    <t>4245041400304</t>
  </si>
  <si>
    <t>李褚诗华</t>
  </si>
  <si>
    <t>4245041401623</t>
  </si>
  <si>
    <t>专业技术岗位13</t>
  </si>
  <si>
    <t>1450401261</t>
  </si>
  <si>
    <t>罗天德</t>
  </si>
  <si>
    <t>4245041401409</t>
  </si>
  <si>
    <t>姚锦杰</t>
  </si>
  <si>
    <t>4245041402229</t>
  </si>
  <si>
    <t>梁梅</t>
  </si>
  <si>
    <t>4245041401704</t>
  </si>
  <si>
    <t>专业技术岗位16</t>
  </si>
  <si>
    <t>1450401264</t>
  </si>
  <si>
    <t>莫丽霜</t>
  </si>
  <si>
    <t>4245041400918</t>
  </si>
  <si>
    <t>蒙棹</t>
  </si>
  <si>
    <t>4245041401208</t>
  </si>
  <si>
    <t>廖文清</t>
  </si>
  <si>
    <t>4245041400223</t>
  </si>
  <si>
    <t>专业技术岗位17</t>
  </si>
  <si>
    <t>1450401265</t>
  </si>
  <si>
    <t>黄培荣</t>
  </si>
  <si>
    <t>4245041401728</t>
  </si>
  <si>
    <t>梁敏烨</t>
  </si>
  <si>
    <t>4245041400927</t>
  </si>
  <si>
    <t>郭钊明</t>
  </si>
  <si>
    <t>4245041400509</t>
  </si>
  <si>
    <t>专业技术岗位18</t>
  </si>
  <si>
    <t>1450401266</t>
  </si>
  <si>
    <t>卢钰燕</t>
  </si>
  <si>
    <t>4245041401305</t>
  </si>
  <si>
    <t>蒙彦</t>
  </si>
  <si>
    <t>4245041402311</t>
  </si>
  <si>
    <t>专业技术岗位19</t>
  </si>
  <si>
    <t>1450401267</t>
  </si>
  <si>
    <t>李欣</t>
  </si>
  <si>
    <t>4245041402227</t>
  </si>
  <si>
    <t>罗凯文</t>
  </si>
  <si>
    <t>4245041401221</t>
  </si>
  <si>
    <t>黄俞梦</t>
  </si>
  <si>
    <t>4245041400911</t>
  </si>
  <si>
    <t>专业技术岗位20</t>
  </si>
  <si>
    <t>1450401268</t>
  </si>
  <si>
    <t>陈胜兰</t>
  </si>
  <si>
    <t>4245041401930</t>
  </si>
  <si>
    <t>王建宁</t>
  </si>
  <si>
    <t>4245041400220</t>
  </si>
  <si>
    <t>邓杏丽</t>
  </si>
  <si>
    <t>4245041400106</t>
  </si>
  <si>
    <t>焦婉莹</t>
  </si>
  <si>
    <t>4245041400820</t>
  </si>
  <si>
    <t>李君婷</t>
  </si>
  <si>
    <t>4245041402309</t>
  </si>
  <si>
    <t>李雪菲</t>
  </si>
  <si>
    <t>4245041402024</t>
  </si>
  <si>
    <t>冯彬</t>
  </si>
  <si>
    <t>4245041401524</t>
  </si>
  <si>
    <t>黄子益</t>
  </si>
  <si>
    <t>4245041402129</t>
  </si>
  <si>
    <t>吴俊璇</t>
  </si>
  <si>
    <t>仫佬族</t>
  </si>
  <si>
    <t>4245041400126</t>
  </si>
  <si>
    <t>武格羽</t>
  </si>
  <si>
    <t>4245041401722</t>
  </si>
  <si>
    <t>欧远娟</t>
  </si>
  <si>
    <t>4245041400227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</si>
</sst>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2"/>
      <name val="Times New Roman"/>
      <charset val="0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4"/>
      <name val="宋体"/>
      <charset val="134"/>
    </font>
    <font>
      <b/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4" borderId="15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6" fillId="0" borderId="8" xfId="0" applyNumberFormat="1" applyFont="1" applyFill="1" applyBorder="1" applyAlignment="1">
      <alignment horizontal="center" vertical="center" wrapText="1"/>
    </xf>
    <xf numFmtId="176" fontId="6" fillId="0" borderId="9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6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94"/>
  <sheetViews>
    <sheetView tabSelected="1" zoomScale="70" zoomScaleNormal="70" workbookViewId="0">
      <selection activeCell="V3" sqref="V3"/>
    </sheetView>
  </sheetViews>
  <sheetFormatPr defaultColWidth="9.29203539823009" defaultRowHeight="20.25"/>
  <cols>
    <col min="1" max="4" width="9.29203539823009" style="1"/>
    <col min="5" max="5" width="20.5752212389381" style="1" customWidth="1"/>
    <col min="6" max="6" width="15.7964601769912" style="1" customWidth="1"/>
    <col min="7" max="7" width="10.0973451327434" style="1" customWidth="1"/>
    <col min="8" max="8" width="14.4159292035398" style="1" customWidth="1"/>
    <col min="9" max="9" width="11.283185840708" style="1" customWidth="1"/>
    <col min="10" max="12" width="11.2920353982301" style="1" customWidth="1"/>
    <col min="13" max="13" width="13.1858407079646" style="1" customWidth="1"/>
    <col min="14" max="17" width="9.29203539823009" style="1"/>
    <col min="18" max="18" width="13.2035398230088" style="3" customWidth="1"/>
    <col min="19" max="19" width="15.353982300885" style="4" customWidth="1"/>
    <col min="20" max="20" width="9.29203539823009" style="5"/>
    <col min="21" max="16377" width="9.29203539823009" style="1"/>
    <col min="16378" max="16384" width="9.29203539823009" style="6"/>
  </cols>
  <sheetData>
    <row r="1" s="1" customFormat="1" ht="33" customHeight="1" spans="1:16378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37"/>
      <c r="S1" s="38"/>
      <c r="T1" s="5"/>
      <c r="XEX1" s="6"/>
    </row>
    <row r="2" s="1" customFormat="1" ht="66" customHeight="1" spans="1:2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25" t="s">
        <v>10</v>
      </c>
      <c r="K2" s="26" t="s">
        <v>11</v>
      </c>
      <c r="L2" s="26" t="s">
        <v>12</v>
      </c>
      <c r="M2" s="26" t="s">
        <v>13</v>
      </c>
      <c r="N2" s="27" t="s">
        <v>14</v>
      </c>
      <c r="O2" s="27" t="s">
        <v>15</v>
      </c>
      <c r="P2" s="27" t="s">
        <v>16</v>
      </c>
      <c r="Q2" s="27" t="s">
        <v>17</v>
      </c>
      <c r="R2" s="39" t="s">
        <v>18</v>
      </c>
      <c r="S2" s="40" t="s">
        <v>19</v>
      </c>
      <c r="T2" s="8" t="s">
        <v>20</v>
      </c>
    </row>
    <row r="3" s="1" customFormat="1" ht="39" customHeight="1" spans="1:20">
      <c r="A3" s="10">
        <v>1</v>
      </c>
      <c r="B3" s="11" t="s">
        <v>21</v>
      </c>
      <c r="C3" s="11" t="s">
        <v>22</v>
      </c>
      <c r="D3" s="11" t="s">
        <v>23</v>
      </c>
      <c r="E3" s="11" t="s">
        <v>24</v>
      </c>
      <c r="F3" s="12" t="s">
        <v>25</v>
      </c>
      <c r="G3" s="12" t="s">
        <v>26</v>
      </c>
      <c r="H3" s="13" t="s">
        <v>27</v>
      </c>
      <c r="I3" s="13" t="s">
        <v>28</v>
      </c>
      <c r="J3" s="28">
        <v>108.5</v>
      </c>
      <c r="K3" s="11">
        <v>100</v>
      </c>
      <c r="L3" s="11">
        <v>66</v>
      </c>
      <c r="M3" s="11">
        <v>166</v>
      </c>
      <c r="N3" s="29">
        <v>80.86</v>
      </c>
      <c r="O3" s="29">
        <f t="shared" ref="O3:O66" si="0">N3*0.5</f>
        <v>40.43</v>
      </c>
      <c r="P3" s="29">
        <v>83.4</v>
      </c>
      <c r="Q3" s="29">
        <f t="shared" ref="Q3:Q66" si="1">P3*0.5</f>
        <v>41.7</v>
      </c>
      <c r="R3" s="41">
        <f t="shared" ref="R3:R7" si="2">O3+Q3</f>
        <v>82.13</v>
      </c>
      <c r="S3" s="41">
        <f t="shared" ref="S3:S66" si="3">M3/3*50%+R3*50%</f>
        <v>68.7316666666667</v>
      </c>
      <c r="T3" s="8">
        <v>1</v>
      </c>
    </row>
    <row r="4" s="1" customFormat="1" ht="31.5" customHeight="1" spans="1:20">
      <c r="A4" s="10">
        <v>2</v>
      </c>
      <c r="B4" s="11" t="s">
        <v>29</v>
      </c>
      <c r="C4" s="11" t="s">
        <v>22</v>
      </c>
      <c r="D4" s="11" t="s">
        <v>23</v>
      </c>
      <c r="E4" s="11" t="s">
        <v>30</v>
      </c>
      <c r="F4" s="14"/>
      <c r="G4" s="14"/>
      <c r="H4" s="15"/>
      <c r="I4" s="15"/>
      <c r="J4" s="30"/>
      <c r="K4" s="11">
        <v>62</v>
      </c>
      <c r="L4" s="11">
        <v>60.5</v>
      </c>
      <c r="M4" s="11">
        <v>122.5</v>
      </c>
      <c r="N4" s="29">
        <v>77.62</v>
      </c>
      <c r="O4" s="29">
        <f t="shared" si="0"/>
        <v>38.81</v>
      </c>
      <c r="P4" s="29">
        <v>82.3</v>
      </c>
      <c r="Q4" s="29">
        <f t="shared" si="1"/>
        <v>41.15</v>
      </c>
      <c r="R4" s="41">
        <f t="shared" si="2"/>
        <v>79.96</v>
      </c>
      <c r="S4" s="41">
        <f t="shared" si="3"/>
        <v>60.3966666666667</v>
      </c>
      <c r="T4" s="8">
        <v>2</v>
      </c>
    </row>
    <row r="5" s="1" customFormat="1" ht="31.5" customHeight="1" spans="1:20">
      <c r="A5" s="10">
        <v>3</v>
      </c>
      <c r="B5" s="16" t="s">
        <v>31</v>
      </c>
      <c r="C5" s="16" t="s">
        <v>32</v>
      </c>
      <c r="D5" s="16" t="s">
        <v>23</v>
      </c>
      <c r="E5" s="16" t="s">
        <v>33</v>
      </c>
      <c r="F5" s="17"/>
      <c r="G5" s="17"/>
      <c r="H5" s="18"/>
      <c r="I5" s="18"/>
      <c r="J5" s="31"/>
      <c r="K5" s="11">
        <v>55.5</v>
      </c>
      <c r="L5" s="11">
        <v>53</v>
      </c>
      <c r="M5" s="11">
        <v>108.5</v>
      </c>
      <c r="N5" s="29">
        <v>74.2</v>
      </c>
      <c r="O5" s="29">
        <f t="shared" si="0"/>
        <v>37.1</v>
      </c>
      <c r="P5" s="29">
        <v>75.1</v>
      </c>
      <c r="Q5" s="29">
        <f t="shared" si="1"/>
        <v>37.55</v>
      </c>
      <c r="R5" s="41">
        <f t="shared" si="2"/>
        <v>74.65</v>
      </c>
      <c r="S5" s="41">
        <f t="shared" si="3"/>
        <v>55.4083333333333</v>
      </c>
      <c r="T5" s="8">
        <v>3</v>
      </c>
    </row>
    <row r="6" s="1" customFormat="1" ht="31.5" customHeight="1" spans="1:20">
      <c r="A6" s="10">
        <v>4</v>
      </c>
      <c r="B6" s="11" t="s">
        <v>34</v>
      </c>
      <c r="C6" s="11" t="s">
        <v>32</v>
      </c>
      <c r="D6" s="11" t="s">
        <v>23</v>
      </c>
      <c r="E6" s="11" t="s">
        <v>35</v>
      </c>
      <c r="F6" s="11" t="s">
        <v>25</v>
      </c>
      <c r="G6" s="11" t="s">
        <v>36</v>
      </c>
      <c r="H6" s="19" t="s">
        <v>37</v>
      </c>
      <c r="I6" s="19" t="s">
        <v>28</v>
      </c>
      <c r="J6" s="32">
        <v>116.5</v>
      </c>
      <c r="K6" s="11">
        <v>83</v>
      </c>
      <c r="L6" s="11">
        <v>61</v>
      </c>
      <c r="M6" s="11">
        <v>144</v>
      </c>
      <c r="N6" s="29">
        <v>84.08</v>
      </c>
      <c r="O6" s="29">
        <f t="shared" si="0"/>
        <v>42.04</v>
      </c>
      <c r="P6" s="29">
        <v>84.6</v>
      </c>
      <c r="Q6" s="29">
        <f t="shared" si="1"/>
        <v>42.3</v>
      </c>
      <c r="R6" s="41">
        <f t="shared" si="2"/>
        <v>84.34</v>
      </c>
      <c r="S6" s="41">
        <f t="shared" si="3"/>
        <v>66.17</v>
      </c>
      <c r="T6" s="8">
        <v>1</v>
      </c>
    </row>
    <row r="7" s="1" customFormat="1" ht="31.5" customHeight="1" spans="1:20">
      <c r="A7" s="10">
        <v>5</v>
      </c>
      <c r="B7" s="11" t="s">
        <v>38</v>
      </c>
      <c r="C7" s="11" t="s">
        <v>32</v>
      </c>
      <c r="D7" s="11" t="s">
        <v>23</v>
      </c>
      <c r="E7" s="11" t="s">
        <v>39</v>
      </c>
      <c r="F7" s="11"/>
      <c r="G7" s="11"/>
      <c r="H7" s="19"/>
      <c r="I7" s="19"/>
      <c r="J7" s="32"/>
      <c r="K7" s="11">
        <v>71.5</v>
      </c>
      <c r="L7" s="11">
        <v>71.5</v>
      </c>
      <c r="M7" s="11">
        <v>143</v>
      </c>
      <c r="N7" s="29">
        <v>76.32</v>
      </c>
      <c r="O7" s="29">
        <f t="shared" si="0"/>
        <v>38.16</v>
      </c>
      <c r="P7" s="29">
        <v>76.8</v>
      </c>
      <c r="Q7" s="29">
        <f t="shared" si="1"/>
        <v>38.4</v>
      </c>
      <c r="R7" s="41">
        <f t="shared" si="2"/>
        <v>76.56</v>
      </c>
      <c r="S7" s="41">
        <f t="shared" si="3"/>
        <v>62.1133333333333</v>
      </c>
      <c r="T7" s="8">
        <v>2</v>
      </c>
    </row>
    <row r="8" s="1" customFormat="1" ht="31.5" customHeight="1" spans="1:20">
      <c r="A8" s="10">
        <v>6</v>
      </c>
      <c r="B8" s="16" t="s">
        <v>40</v>
      </c>
      <c r="C8" s="16" t="s">
        <v>32</v>
      </c>
      <c r="D8" s="16" t="s">
        <v>41</v>
      </c>
      <c r="E8" s="16" t="s">
        <v>42</v>
      </c>
      <c r="F8" s="11"/>
      <c r="G8" s="11"/>
      <c r="H8" s="19"/>
      <c r="I8" s="19"/>
      <c r="J8" s="32"/>
      <c r="K8" s="11">
        <v>67.5</v>
      </c>
      <c r="L8" s="11">
        <v>49</v>
      </c>
      <c r="M8" s="11">
        <v>116.5</v>
      </c>
      <c r="N8" s="29">
        <v>0</v>
      </c>
      <c r="O8" s="29">
        <f t="shared" si="0"/>
        <v>0</v>
      </c>
      <c r="P8" s="29">
        <v>0</v>
      </c>
      <c r="Q8" s="29">
        <f t="shared" si="1"/>
        <v>0</v>
      </c>
      <c r="R8" s="41">
        <v>0</v>
      </c>
      <c r="S8" s="41">
        <f t="shared" si="3"/>
        <v>19.4166666666667</v>
      </c>
      <c r="T8" s="8">
        <v>3</v>
      </c>
    </row>
    <row r="9" s="1" customFormat="1" ht="31.5" customHeight="1" spans="1:20">
      <c r="A9" s="10">
        <v>7</v>
      </c>
      <c r="B9" s="16" t="s">
        <v>43</v>
      </c>
      <c r="C9" s="11" t="s">
        <v>32</v>
      </c>
      <c r="D9" s="11" t="s">
        <v>23</v>
      </c>
      <c r="E9" s="16" t="s">
        <v>44</v>
      </c>
      <c r="F9" s="12" t="s">
        <v>45</v>
      </c>
      <c r="G9" s="11" t="s">
        <v>46</v>
      </c>
      <c r="H9" s="19">
        <v>1450400944</v>
      </c>
      <c r="I9" s="19" t="s">
        <v>28</v>
      </c>
      <c r="J9" s="32">
        <v>114.5</v>
      </c>
      <c r="K9" s="11">
        <v>71</v>
      </c>
      <c r="L9" s="11">
        <v>70</v>
      </c>
      <c r="M9" s="11">
        <v>141</v>
      </c>
      <c r="N9" s="29">
        <v>79.72</v>
      </c>
      <c r="O9" s="29">
        <f t="shared" si="0"/>
        <v>39.86</v>
      </c>
      <c r="P9" s="29">
        <v>84.9</v>
      </c>
      <c r="Q9" s="29">
        <f t="shared" si="1"/>
        <v>42.45</v>
      </c>
      <c r="R9" s="41">
        <f t="shared" ref="R9:R72" si="4">O9+Q9</f>
        <v>82.31</v>
      </c>
      <c r="S9" s="41">
        <f t="shared" si="3"/>
        <v>64.655</v>
      </c>
      <c r="T9" s="8">
        <v>1</v>
      </c>
    </row>
    <row r="10" s="1" customFormat="1" ht="31.5" customHeight="1" spans="1:20">
      <c r="A10" s="10">
        <v>8</v>
      </c>
      <c r="B10" s="16" t="s">
        <v>47</v>
      </c>
      <c r="C10" s="11" t="s">
        <v>32</v>
      </c>
      <c r="D10" s="11" t="s">
        <v>23</v>
      </c>
      <c r="E10" s="16" t="s">
        <v>48</v>
      </c>
      <c r="F10" s="14"/>
      <c r="G10" s="11"/>
      <c r="H10" s="19"/>
      <c r="I10" s="19"/>
      <c r="J10" s="32"/>
      <c r="K10" s="11">
        <v>60.5</v>
      </c>
      <c r="L10" s="11">
        <v>54</v>
      </c>
      <c r="M10" s="11">
        <v>114.5</v>
      </c>
      <c r="N10" s="29">
        <v>71.7</v>
      </c>
      <c r="O10" s="29">
        <f t="shared" si="0"/>
        <v>35.85</v>
      </c>
      <c r="P10" s="29">
        <v>80.1</v>
      </c>
      <c r="Q10" s="29">
        <f t="shared" si="1"/>
        <v>40.05</v>
      </c>
      <c r="R10" s="41">
        <f t="shared" si="4"/>
        <v>75.9</v>
      </c>
      <c r="S10" s="41">
        <f t="shared" si="3"/>
        <v>57.0333333333333</v>
      </c>
      <c r="T10" s="8">
        <v>2</v>
      </c>
    </row>
    <row r="11" s="1" customFormat="1" ht="31.5" customHeight="1" spans="1:20">
      <c r="A11" s="10">
        <v>9</v>
      </c>
      <c r="B11" s="16" t="s">
        <v>49</v>
      </c>
      <c r="C11" s="11" t="s">
        <v>32</v>
      </c>
      <c r="D11" s="11" t="s">
        <v>41</v>
      </c>
      <c r="E11" s="16" t="s">
        <v>50</v>
      </c>
      <c r="F11" s="12" t="s">
        <v>45</v>
      </c>
      <c r="G11" s="11" t="s">
        <v>51</v>
      </c>
      <c r="H11" s="19">
        <v>1450400945</v>
      </c>
      <c r="I11" s="19" t="s">
        <v>28</v>
      </c>
      <c r="J11" s="32">
        <v>143.5</v>
      </c>
      <c r="K11" s="11">
        <v>77.5</v>
      </c>
      <c r="L11" s="11">
        <v>75.5</v>
      </c>
      <c r="M11" s="11">
        <v>153</v>
      </c>
      <c r="N11" s="29">
        <v>65.76</v>
      </c>
      <c r="O11" s="29">
        <f t="shared" si="0"/>
        <v>32.88</v>
      </c>
      <c r="P11" s="29">
        <v>68.7</v>
      </c>
      <c r="Q11" s="29">
        <f t="shared" si="1"/>
        <v>34.35</v>
      </c>
      <c r="R11" s="41">
        <f t="shared" si="4"/>
        <v>67.23</v>
      </c>
      <c r="S11" s="41">
        <f t="shared" si="3"/>
        <v>59.115</v>
      </c>
      <c r="T11" s="8">
        <v>3</v>
      </c>
    </row>
    <row r="12" s="1" customFormat="1" ht="31.5" customHeight="1" spans="1:20">
      <c r="A12" s="10">
        <v>10</v>
      </c>
      <c r="B12" s="16" t="s">
        <v>52</v>
      </c>
      <c r="C12" s="11" t="s">
        <v>32</v>
      </c>
      <c r="D12" s="11" t="s">
        <v>23</v>
      </c>
      <c r="E12" s="16" t="s">
        <v>53</v>
      </c>
      <c r="F12" s="14"/>
      <c r="G12" s="11"/>
      <c r="H12" s="19"/>
      <c r="I12" s="19"/>
      <c r="J12" s="32"/>
      <c r="K12" s="11">
        <v>76</v>
      </c>
      <c r="L12" s="11">
        <v>75</v>
      </c>
      <c r="M12" s="11">
        <v>151</v>
      </c>
      <c r="N12" s="29">
        <v>72.6</v>
      </c>
      <c r="O12" s="29">
        <f t="shared" si="0"/>
        <v>36.3</v>
      </c>
      <c r="P12" s="29">
        <v>76.76</v>
      </c>
      <c r="Q12" s="29">
        <f t="shared" si="1"/>
        <v>38.38</v>
      </c>
      <c r="R12" s="41">
        <f t="shared" si="4"/>
        <v>74.68</v>
      </c>
      <c r="S12" s="41">
        <f t="shared" si="3"/>
        <v>62.5066666666667</v>
      </c>
      <c r="T12" s="8">
        <v>2</v>
      </c>
    </row>
    <row r="13" s="1" customFormat="1" ht="31.5" customHeight="1" spans="1:20">
      <c r="A13" s="10">
        <v>11</v>
      </c>
      <c r="B13" s="16" t="s">
        <v>54</v>
      </c>
      <c r="C13" s="16" t="s">
        <v>32</v>
      </c>
      <c r="D13" s="16" t="s">
        <v>55</v>
      </c>
      <c r="E13" s="16" t="s">
        <v>56</v>
      </c>
      <c r="F13" s="17"/>
      <c r="G13" s="11"/>
      <c r="H13" s="19"/>
      <c r="I13" s="19"/>
      <c r="J13" s="32"/>
      <c r="K13" s="11">
        <v>76.5</v>
      </c>
      <c r="L13" s="11">
        <v>67</v>
      </c>
      <c r="M13" s="11">
        <v>143.5</v>
      </c>
      <c r="N13" s="29">
        <v>81.1</v>
      </c>
      <c r="O13" s="29">
        <f t="shared" si="0"/>
        <v>40.55</v>
      </c>
      <c r="P13" s="29">
        <v>86.5</v>
      </c>
      <c r="Q13" s="29">
        <f t="shared" si="1"/>
        <v>43.25</v>
      </c>
      <c r="R13" s="41">
        <f t="shared" si="4"/>
        <v>83.8</v>
      </c>
      <c r="S13" s="41">
        <f t="shared" si="3"/>
        <v>65.8166666666667</v>
      </c>
      <c r="T13" s="8">
        <v>1</v>
      </c>
    </row>
    <row r="14" s="1" customFormat="1" ht="42" customHeight="1" spans="1:20">
      <c r="A14" s="10">
        <v>12</v>
      </c>
      <c r="B14" s="20" t="s">
        <v>57</v>
      </c>
      <c r="C14" s="21" t="s">
        <v>32</v>
      </c>
      <c r="D14" s="21" t="s">
        <v>41</v>
      </c>
      <c r="E14" s="20" t="s">
        <v>58</v>
      </c>
      <c r="F14" s="12" t="s">
        <v>45</v>
      </c>
      <c r="G14" s="11" t="s">
        <v>36</v>
      </c>
      <c r="H14" s="19">
        <v>1450400948</v>
      </c>
      <c r="I14" s="19" t="s">
        <v>28</v>
      </c>
      <c r="J14" s="32">
        <v>94.5</v>
      </c>
      <c r="K14" s="11">
        <v>39</v>
      </c>
      <c r="L14" s="11">
        <v>55.5</v>
      </c>
      <c r="M14" s="11">
        <v>94.5</v>
      </c>
      <c r="N14" s="29">
        <v>70.5</v>
      </c>
      <c r="O14" s="29">
        <f t="shared" si="0"/>
        <v>35.25</v>
      </c>
      <c r="P14" s="29">
        <v>71.8</v>
      </c>
      <c r="Q14" s="29">
        <f t="shared" si="1"/>
        <v>35.9</v>
      </c>
      <c r="R14" s="41">
        <f t="shared" si="4"/>
        <v>71.15</v>
      </c>
      <c r="S14" s="41">
        <f t="shared" si="3"/>
        <v>51.325</v>
      </c>
      <c r="T14" s="8">
        <v>1</v>
      </c>
    </row>
    <row r="15" s="2" customFormat="1" ht="31.5" customHeight="1" spans="1:20">
      <c r="A15" s="10">
        <v>13</v>
      </c>
      <c r="B15" s="16" t="s">
        <v>59</v>
      </c>
      <c r="C15" s="11" t="s">
        <v>22</v>
      </c>
      <c r="D15" s="11" t="s">
        <v>23</v>
      </c>
      <c r="E15" s="16" t="s">
        <v>60</v>
      </c>
      <c r="F15" s="11" t="s">
        <v>61</v>
      </c>
      <c r="G15" s="11" t="s">
        <v>62</v>
      </c>
      <c r="H15" s="19">
        <v>1450400949</v>
      </c>
      <c r="I15" s="19" t="s">
        <v>28</v>
      </c>
      <c r="J15" s="32">
        <v>158</v>
      </c>
      <c r="K15" s="11">
        <v>96</v>
      </c>
      <c r="L15" s="11">
        <v>84</v>
      </c>
      <c r="M15" s="11">
        <v>180</v>
      </c>
      <c r="N15" s="29">
        <v>78.54</v>
      </c>
      <c r="O15" s="29">
        <f t="shared" si="0"/>
        <v>39.27</v>
      </c>
      <c r="P15" s="29">
        <v>82.7</v>
      </c>
      <c r="Q15" s="29">
        <f t="shared" si="1"/>
        <v>41.35</v>
      </c>
      <c r="R15" s="41">
        <f t="shared" si="4"/>
        <v>80.62</v>
      </c>
      <c r="S15" s="41">
        <f t="shared" si="3"/>
        <v>70.31</v>
      </c>
      <c r="T15" s="8">
        <v>1</v>
      </c>
    </row>
    <row r="16" s="2" customFormat="1" ht="31.5" customHeight="1" spans="1:20">
      <c r="A16" s="10">
        <v>14</v>
      </c>
      <c r="B16" s="16" t="s">
        <v>63</v>
      </c>
      <c r="C16" s="11" t="s">
        <v>22</v>
      </c>
      <c r="D16" s="11" t="s">
        <v>23</v>
      </c>
      <c r="E16" s="16" t="s">
        <v>64</v>
      </c>
      <c r="F16" s="11"/>
      <c r="G16" s="11"/>
      <c r="H16" s="19"/>
      <c r="I16" s="19"/>
      <c r="J16" s="32"/>
      <c r="K16" s="11">
        <v>87</v>
      </c>
      <c r="L16" s="11">
        <v>79.5</v>
      </c>
      <c r="M16" s="11">
        <v>166.5</v>
      </c>
      <c r="N16" s="29">
        <v>73.96</v>
      </c>
      <c r="O16" s="29">
        <f t="shared" si="0"/>
        <v>36.98</v>
      </c>
      <c r="P16" s="29">
        <v>80</v>
      </c>
      <c r="Q16" s="29">
        <f t="shared" si="1"/>
        <v>40</v>
      </c>
      <c r="R16" s="41">
        <f t="shared" si="4"/>
        <v>76.98</v>
      </c>
      <c r="S16" s="41">
        <f t="shared" si="3"/>
        <v>66.24</v>
      </c>
      <c r="T16" s="8">
        <v>2</v>
      </c>
    </row>
    <row r="17" s="2" customFormat="1" ht="31.5" customHeight="1" spans="1:20">
      <c r="A17" s="10">
        <v>15</v>
      </c>
      <c r="B17" s="20" t="s">
        <v>65</v>
      </c>
      <c r="C17" s="21" t="s">
        <v>22</v>
      </c>
      <c r="D17" s="21" t="s">
        <v>23</v>
      </c>
      <c r="E17" s="20" t="s">
        <v>66</v>
      </c>
      <c r="F17" s="21"/>
      <c r="G17" s="11"/>
      <c r="H17" s="22"/>
      <c r="I17" s="22"/>
      <c r="J17" s="28"/>
      <c r="K17" s="11">
        <v>85.5</v>
      </c>
      <c r="L17" s="11">
        <v>72.5</v>
      </c>
      <c r="M17" s="11">
        <v>158</v>
      </c>
      <c r="N17" s="29">
        <v>68.3</v>
      </c>
      <c r="O17" s="29">
        <f t="shared" si="0"/>
        <v>34.15</v>
      </c>
      <c r="P17" s="29">
        <v>74.88</v>
      </c>
      <c r="Q17" s="29">
        <f t="shared" si="1"/>
        <v>37.44</v>
      </c>
      <c r="R17" s="41">
        <f t="shared" si="4"/>
        <v>71.59</v>
      </c>
      <c r="S17" s="41">
        <f t="shared" si="3"/>
        <v>62.1283333333333</v>
      </c>
      <c r="T17" s="8">
        <v>3</v>
      </c>
    </row>
    <row r="18" s="1" customFormat="1" ht="31.5" customHeight="1" spans="1:20">
      <c r="A18" s="10">
        <v>16</v>
      </c>
      <c r="B18" s="23" t="s">
        <v>67</v>
      </c>
      <c r="C18" s="11" t="s">
        <v>22</v>
      </c>
      <c r="D18" s="11" t="s">
        <v>23</v>
      </c>
      <c r="E18" s="24" t="s">
        <v>68</v>
      </c>
      <c r="F18" s="11" t="s">
        <v>69</v>
      </c>
      <c r="G18" s="11" t="s">
        <v>62</v>
      </c>
      <c r="H18" s="19">
        <v>1450400950</v>
      </c>
      <c r="I18" s="33" t="s">
        <v>28</v>
      </c>
      <c r="J18" s="34">
        <v>154.5</v>
      </c>
      <c r="K18" s="11">
        <v>87</v>
      </c>
      <c r="L18" s="11">
        <v>87.5</v>
      </c>
      <c r="M18" s="11">
        <v>174.5</v>
      </c>
      <c r="N18" s="29">
        <v>73.28</v>
      </c>
      <c r="O18" s="29">
        <f t="shared" si="0"/>
        <v>36.64</v>
      </c>
      <c r="P18" s="29">
        <v>76.5</v>
      </c>
      <c r="Q18" s="29">
        <f t="shared" si="1"/>
        <v>38.25</v>
      </c>
      <c r="R18" s="41">
        <f t="shared" si="4"/>
        <v>74.89</v>
      </c>
      <c r="S18" s="41">
        <f t="shared" si="3"/>
        <v>66.5283333333333</v>
      </c>
      <c r="T18" s="8">
        <v>2</v>
      </c>
    </row>
    <row r="19" s="1" customFormat="1" ht="31.5" customHeight="1" spans="1:20">
      <c r="A19" s="10">
        <v>17</v>
      </c>
      <c r="B19" s="23" t="s">
        <v>70</v>
      </c>
      <c r="C19" s="11" t="s">
        <v>22</v>
      </c>
      <c r="D19" s="11" t="s">
        <v>55</v>
      </c>
      <c r="E19" s="24" t="s">
        <v>71</v>
      </c>
      <c r="F19" s="11"/>
      <c r="G19" s="11"/>
      <c r="H19" s="19"/>
      <c r="I19" s="33"/>
      <c r="J19" s="34"/>
      <c r="K19" s="11">
        <v>75</v>
      </c>
      <c r="L19" s="11">
        <v>85.5</v>
      </c>
      <c r="M19" s="11">
        <v>160.5</v>
      </c>
      <c r="N19" s="29">
        <v>69.44</v>
      </c>
      <c r="O19" s="29">
        <f t="shared" si="0"/>
        <v>34.72</v>
      </c>
      <c r="P19" s="29">
        <v>77.26</v>
      </c>
      <c r="Q19" s="29">
        <f t="shared" si="1"/>
        <v>38.63</v>
      </c>
      <c r="R19" s="41">
        <f t="shared" si="4"/>
        <v>73.35</v>
      </c>
      <c r="S19" s="41">
        <f t="shared" si="3"/>
        <v>63.425</v>
      </c>
      <c r="T19" s="8">
        <v>3</v>
      </c>
    </row>
    <row r="20" s="1" customFormat="1" ht="31.5" customHeight="1" spans="1:20">
      <c r="A20" s="10">
        <v>18</v>
      </c>
      <c r="B20" s="23" t="s">
        <v>72</v>
      </c>
      <c r="C20" s="11" t="s">
        <v>22</v>
      </c>
      <c r="D20" s="11" t="s">
        <v>23</v>
      </c>
      <c r="E20" s="24" t="s">
        <v>73</v>
      </c>
      <c r="F20" s="11"/>
      <c r="G20" s="11"/>
      <c r="H20" s="22"/>
      <c r="I20" s="33"/>
      <c r="J20" s="34"/>
      <c r="K20" s="11">
        <v>71</v>
      </c>
      <c r="L20" s="11">
        <v>83.5</v>
      </c>
      <c r="M20" s="11">
        <v>154.5</v>
      </c>
      <c r="N20" s="29">
        <v>82.16</v>
      </c>
      <c r="O20" s="29">
        <f t="shared" si="0"/>
        <v>41.08</v>
      </c>
      <c r="P20" s="29">
        <v>82.26</v>
      </c>
      <c r="Q20" s="29">
        <f t="shared" si="1"/>
        <v>41.13</v>
      </c>
      <c r="R20" s="41">
        <f t="shared" si="4"/>
        <v>82.21</v>
      </c>
      <c r="S20" s="41">
        <f t="shared" si="3"/>
        <v>66.855</v>
      </c>
      <c r="T20" s="8">
        <v>1</v>
      </c>
    </row>
    <row r="21" s="1" customFormat="1" ht="31.5" customHeight="1" spans="1:20">
      <c r="A21" s="10">
        <v>19</v>
      </c>
      <c r="B21" s="11" t="s">
        <v>74</v>
      </c>
      <c r="C21" s="11" t="s">
        <v>22</v>
      </c>
      <c r="D21" s="11" t="s">
        <v>23</v>
      </c>
      <c r="E21" s="11" t="s">
        <v>75</v>
      </c>
      <c r="F21" s="12" t="s">
        <v>76</v>
      </c>
      <c r="G21" s="12" t="s">
        <v>77</v>
      </c>
      <c r="H21" s="13" t="s">
        <v>78</v>
      </c>
      <c r="I21" s="13">
        <v>2</v>
      </c>
      <c r="J21" s="32">
        <v>165.5</v>
      </c>
      <c r="K21" s="11">
        <v>99</v>
      </c>
      <c r="L21" s="11">
        <v>76</v>
      </c>
      <c r="M21" s="11">
        <v>175</v>
      </c>
      <c r="N21" s="29">
        <v>79.68</v>
      </c>
      <c r="O21" s="29">
        <f t="shared" si="0"/>
        <v>39.84</v>
      </c>
      <c r="P21" s="29">
        <v>80.9</v>
      </c>
      <c r="Q21" s="29">
        <f t="shared" si="1"/>
        <v>40.45</v>
      </c>
      <c r="R21" s="41">
        <f t="shared" si="4"/>
        <v>80.29</v>
      </c>
      <c r="S21" s="41">
        <f t="shared" si="3"/>
        <v>69.3116666666667</v>
      </c>
      <c r="T21" s="8">
        <v>1</v>
      </c>
    </row>
    <row r="22" s="1" customFormat="1" ht="31.5" customHeight="1" spans="1:20">
      <c r="A22" s="10">
        <v>20</v>
      </c>
      <c r="B22" s="11" t="s">
        <v>79</v>
      </c>
      <c r="C22" s="11" t="s">
        <v>22</v>
      </c>
      <c r="D22" s="11" t="s">
        <v>23</v>
      </c>
      <c r="E22" s="11" t="s">
        <v>80</v>
      </c>
      <c r="F22" s="14"/>
      <c r="G22" s="14"/>
      <c r="H22" s="15"/>
      <c r="I22" s="15"/>
      <c r="J22" s="32"/>
      <c r="K22" s="11">
        <v>100.5</v>
      </c>
      <c r="L22" s="11">
        <v>72.5</v>
      </c>
      <c r="M22" s="11">
        <v>173</v>
      </c>
      <c r="N22" s="29">
        <v>79.4</v>
      </c>
      <c r="O22" s="29">
        <f t="shared" si="0"/>
        <v>39.7</v>
      </c>
      <c r="P22" s="29">
        <v>79.88</v>
      </c>
      <c r="Q22" s="29">
        <f t="shared" si="1"/>
        <v>39.94</v>
      </c>
      <c r="R22" s="41">
        <f t="shared" si="4"/>
        <v>79.64</v>
      </c>
      <c r="S22" s="41">
        <f t="shared" si="3"/>
        <v>68.6533333333333</v>
      </c>
      <c r="T22" s="8">
        <v>2</v>
      </c>
    </row>
    <row r="23" s="1" customFormat="1" ht="31.5" customHeight="1" spans="1:20">
      <c r="A23" s="10">
        <v>21</v>
      </c>
      <c r="B23" s="11" t="s">
        <v>81</v>
      </c>
      <c r="C23" s="11" t="s">
        <v>22</v>
      </c>
      <c r="D23" s="11" t="s">
        <v>23</v>
      </c>
      <c r="E23" s="11" t="s">
        <v>82</v>
      </c>
      <c r="F23" s="14"/>
      <c r="G23" s="14"/>
      <c r="H23" s="15"/>
      <c r="I23" s="15"/>
      <c r="J23" s="32"/>
      <c r="K23" s="11">
        <v>96</v>
      </c>
      <c r="L23" s="11">
        <v>76.5</v>
      </c>
      <c r="M23" s="11">
        <v>172.5</v>
      </c>
      <c r="N23" s="29">
        <v>79.08</v>
      </c>
      <c r="O23" s="29">
        <f t="shared" si="0"/>
        <v>39.54</v>
      </c>
      <c r="P23" s="29">
        <v>80.44</v>
      </c>
      <c r="Q23" s="29">
        <f t="shared" si="1"/>
        <v>40.22</v>
      </c>
      <c r="R23" s="41">
        <f t="shared" si="4"/>
        <v>79.76</v>
      </c>
      <c r="S23" s="41">
        <f t="shared" si="3"/>
        <v>68.63</v>
      </c>
      <c r="T23" s="8">
        <v>3</v>
      </c>
    </row>
    <row r="24" s="1" customFormat="1" ht="31.5" customHeight="1" spans="1:20">
      <c r="A24" s="10">
        <v>22</v>
      </c>
      <c r="B24" s="11" t="s">
        <v>83</v>
      </c>
      <c r="C24" s="11" t="s">
        <v>22</v>
      </c>
      <c r="D24" s="11" t="s">
        <v>23</v>
      </c>
      <c r="E24" s="11" t="s">
        <v>84</v>
      </c>
      <c r="F24" s="14"/>
      <c r="G24" s="14"/>
      <c r="H24" s="15"/>
      <c r="I24" s="15"/>
      <c r="J24" s="32"/>
      <c r="K24" s="11">
        <v>91</v>
      </c>
      <c r="L24" s="11">
        <v>78.5</v>
      </c>
      <c r="M24" s="11">
        <v>169.5</v>
      </c>
      <c r="N24" s="29">
        <v>70.86</v>
      </c>
      <c r="O24" s="29">
        <f t="shared" si="0"/>
        <v>35.43</v>
      </c>
      <c r="P24" s="29">
        <v>75.02</v>
      </c>
      <c r="Q24" s="29">
        <f t="shared" si="1"/>
        <v>37.51</v>
      </c>
      <c r="R24" s="41">
        <f t="shared" si="4"/>
        <v>72.94</v>
      </c>
      <c r="S24" s="41">
        <f t="shared" si="3"/>
        <v>64.72</v>
      </c>
      <c r="T24" s="8">
        <v>4</v>
      </c>
    </row>
    <row r="25" s="1" customFormat="1" ht="31.5" customHeight="1" spans="1:20">
      <c r="A25" s="10">
        <v>23</v>
      </c>
      <c r="B25" s="11" t="s">
        <v>85</v>
      </c>
      <c r="C25" s="11" t="s">
        <v>22</v>
      </c>
      <c r="D25" s="11" t="s">
        <v>23</v>
      </c>
      <c r="E25" s="11" t="s">
        <v>86</v>
      </c>
      <c r="F25" s="14"/>
      <c r="G25" s="14"/>
      <c r="H25" s="15"/>
      <c r="I25" s="15"/>
      <c r="J25" s="32"/>
      <c r="K25" s="11">
        <v>93.5</v>
      </c>
      <c r="L25" s="11">
        <v>75.5</v>
      </c>
      <c r="M25" s="11">
        <v>169</v>
      </c>
      <c r="N25" s="29">
        <v>76.26</v>
      </c>
      <c r="O25" s="29">
        <f t="shared" si="0"/>
        <v>38.13</v>
      </c>
      <c r="P25" s="29">
        <v>65.4</v>
      </c>
      <c r="Q25" s="29">
        <f t="shared" si="1"/>
        <v>32.7</v>
      </c>
      <c r="R25" s="41">
        <f t="shared" si="4"/>
        <v>70.83</v>
      </c>
      <c r="S25" s="41">
        <f t="shared" si="3"/>
        <v>63.5816666666667</v>
      </c>
      <c r="T25" s="8">
        <v>5</v>
      </c>
    </row>
    <row r="26" s="1" customFormat="1" ht="31.5" customHeight="1" spans="1:20">
      <c r="A26" s="10">
        <v>24</v>
      </c>
      <c r="B26" s="11" t="s">
        <v>87</v>
      </c>
      <c r="C26" s="11" t="s">
        <v>22</v>
      </c>
      <c r="D26" s="11" t="s">
        <v>23</v>
      </c>
      <c r="E26" s="11" t="s">
        <v>88</v>
      </c>
      <c r="F26" s="17"/>
      <c r="G26" s="17"/>
      <c r="H26" s="18"/>
      <c r="I26" s="18"/>
      <c r="J26" s="32"/>
      <c r="K26" s="11">
        <v>91</v>
      </c>
      <c r="L26" s="11">
        <v>74.5</v>
      </c>
      <c r="M26" s="11">
        <v>165.5</v>
      </c>
      <c r="N26" s="29">
        <v>63.7</v>
      </c>
      <c r="O26" s="29">
        <f t="shared" si="0"/>
        <v>31.85</v>
      </c>
      <c r="P26" s="29">
        <v>78.02</v>
      </c>
      <c r="Q26" s="29">
        <f t="shared" si="1"/>
        <v>39.01</v>
      </c>
      <c r="R26" s="41">
        <f t="shared" si="4"/>
        <v>70.86</v>
      </c>
      <c r="S26" s="41">
        <f t="shared" si="3"/>
        <v>63.0133333333333</v>
      </c>
      <c r="T26" s="8">
        <v>6</v>
      </c>
    </row>
    <row r="27" s="1" customFormat="1" ht="31.5" customHeight="1" spans="1:20">
      <c r="A27" s="10">
        <v>25</v>
      </c>
      <c r="B27" s="11" t="s">
        <v>89</v>
      </c>
      <c r="C27" s="11" t="s">
        <v>32</v>
      </c>
      <c r="D27" s="11" t="s">
        <v>23</v>
      </c>
      <c r="E27" s="11" t="s">
        <v>90</v>
      </c>
      <c r="F27" s="12" t="s">
        <v>76</v>
      </c>
      <c r="G27" s="12" t="s">
        <v>91</v>
      </c>
      <c r="H27" s="13" t="s">
        <v>92</v>
      </c>
      <c r="I27" s="35">
        <v>1</v>
      </c>
      <c r="J27" s="32">
        <v>160</v>
      </c>
      <c r="K27" s="11">
        <v>100</v>
      </c>
      <c r="L27" s="11">
        <v>77.5</v>
      </c>
      <c r="M27" s="11">
        <v>177.5</v>
      </c>
      <c r="N27" s="29">
        <v>70.12</v>
      </c>
      <c r="O27" s="29">
        <f t="shared" si="0"/>
        <v>35.06</v>
      </c>
      <c r="P27" s="29">
        <v>67.92</v>
      </c>
      <c r="Q27" s="29">
        <f t="shared" si="1"/>
        <v>33.96</v>
      </c>
      <c r="R27" s="41">
        <f t="shared" si="4"/>
        <v>69.02</v>
      </c>
      <c r="S27" s="41">
        <f t="shared" si="3"/>
        <v>64.0933333333333</v>
      </c>
      <c r="T27" s="8">
        <v>3</v>
      </c>
    </row>
    <row r="28" s="1" customFormat="1" ht="31.5" customHeight="1" spans="1:20">
      <c r="A28" s="10">
        <v>26</v>
      </c>
      <c r="B28" s="11" t="s">
        <v>93</v>
      </c>
      <c r="C28" s="11" t="s">
        <v>22</v>
      </c>
      <c r="D28" s="11" t="s">
        <v>23</v>
      </c>
      <c r="E28" s="11" t="s">
        <v>94</v>
      </c>
      <c r="F28" s="14"/>
      <c r="G28" s="14"/>
      <c r="H28" s="15"/>
      <c r="I28" s="15"/>
      <c r="J28" s="32"/>
      <c r="K28" s="11">
        <v>89.5</v>
      </c>
      <c r="L28" s="11">
        <v>82</v>
      </c>
      <c r="M28" s="11">
        <v>171.5</v>
      </c>
      <c r="N28" s="29">
        <v>73.78</v>
      </c>
      <c r="O28" s="29">
        <f t="shared" si="0"/>
        <v>36.89</v>
      </c>
      <c r="P28" s="29">
        <v>75.78</v>
      </c>
      <c r="Q28" s="29">
        <f t="shared" si="1"/>
        <v>37.89</v>
      </c>
      <c r="R28" s="41">
        <f t="shared" si="4"/>
        <v>74.78</v>
      </c>
      <c r="S28" s="41">
        <f t="shared" si="3"/>
        <v>65.9733333333333</v>
      </c>
      <c r="T28" s="8">
        <v>1</v>
      </c>
    </row>
    <row r="29" s="1" customFormat="1" ht="31.5" customHeight="1" spans="1:20">
      <c r="A29" s="10">
        <v>27</v>
      </c>
      <c r="B29" s="11" t="s">
        <v>95</v>
      </c>
      <c r="C29" s="11" t="s">
        <v>32</v>
      </c>
      <c r="D29" s="11" t="s">
        <v>23</v>
      </c>
      <c r="E29" s="11" t="s">
        <v>96</v>
      </c>
      <c r="F29" s="17"/>
      <c r="G29" s="17"/>
      <c r="H29" s="18"/>
      <c r="I29" s="18"/>
      <c r="J29" s="32"/>
      <c r="K29" s="11">
        <v>77.5</v>
      </c>
      <c r="L29" s="11">
        <v>82.5</v>
      </c>
      <c r="M29" s="11">
        <v>160</v>
      </c>
      <c r="N29" s="29">
        <v>72.88</v>
      </c>
      <c r="O29" s="29">
        <f t="shared" si="0"/>
        <v>36.44</v>
      </c>
      <c r="P29" s="29">
        <v>78.06</v>
      </c>
      <c r="Q29" s="29">
        <f t="shared" si="1"/>
        <v>39.03</v>
      </c>
      <c r="R29" s="41">
        <f t="shared" si="4"/>
        <v>75.47</v>
      </c>
      <c r="S29" s="41">
        <f t="shared" si="3"/>
        <v>64.4016666666667</v>
      </c>
      <c r="T29" s="8">
        <v>2</v>
      </c>
    </row>
    <row r="30" s="1" customFormat="1" ht="31.5" customHeight="1" spans="1:20">
      <c r="A30" s="10">
        <v>28</v>
      </c>
      <c r="B30" s="11" t="s">
        <v>97</v>
      </c>
      <c r="C30" s="11" t="s">
        <v>22</v>
      </c>
      <c r="D30" s="11" t="s">
        <v>23</v>
      </c>
      <c r="E30" s="11" t="s">
        <v>98</v>
      </c>
      <c r="F30" s="12" t="s">
        <v>76</v>
      </c>
      <c r="G30" s="12" t="s">
        <v>99</v>
      </c>
      <c r="H30" s="13" t="s">
        <v>100</v>
      </c>
      <c r="I30" s="13">
        <v>1</v>
      </c>
      <c r="J30" s="32">
        <v>156.5</v>
      </c>
      <c r="K30" s="11">
        <v>80</v>
      </c>
      <c r="L30" s="11">
        <v>87</v>
      </c>
      <c r="M30" s="11">
        <v>167</v>
      </c>
      <c r="N30" s="29">
        <v>61.6</v>
      </c>
      <c r="O30" s="29">
        <f t="shared" si="0"/>
        <v>30.8</v>
      </c>
      <c r="P30" s="29">
        <v>64.8</v>
      </c>
      <c r="Q30" s="29">
        <f t="shared" si="1"/>
        <v>32.4</v>
      </c>
      <c r="R30" s="41">
        <f t="shared" si="4"/>
        <v>63.2</v>
      </c>
      <c r="S30" s="41">
        <f t="shared" si="3"/>
        <v>59.4333333333333</v>
      </c>
      <c r="T30" s="8">
        <v>3</v>
      </c>
    </row>
    <row r="31" s="1" customFormat="1" ht="31.5" customHeight="1" spans="1:20">
      <c r="A31" s="10">
        <v>29</v>
      </c>
      <c r="B31" s="11" t="s">
        <v>101</v>
      </c>
      <c r="C31" s="11" t="s">
        <v>32</v>
      </c>
      <c r="D31" s="11" t="s">
        <v>23</v>
      </c>
      <c r="E31" s="11" t="s">
        <v>102</v>
      </c>
      <c r="F31" s="14"/>
      <c r="G31" s="14"/>
      <c r="H31" s="15"/>
      <c r="I31" s="15"/>
      <c r="J31" s="32"/>
      <c r="K31" s="11">
        <v>81</v>
      </c>
      <c r="L31" s="11">
        <v>78.5</v>
      </c>
      <c r="M31" s="11">
        <v>159.5</v>
      </c>
      <c r="N31" s="29">
        <v>66.2</v>
      </c>
      <c r="O31" s="29">
        <f t="shared" si="0"/>
        <v>33.1</v>
      </c>
      <c r="P31" s="29">
        <v>72.2</v>
      </c>
      <c r="Q31" s="29">
        <f t="shared" si="1"/>
        <v>36.1</v>
      </c>
      <c r="R31" s="41">
        <f t="shared" si="4"/>
        <v>69.2</v>
      </c>
      <c r="S31" s="41">
        <f t="shared" si="3"/>
        <v>61.1833333333333</v>
      </c>
      <c r="T31" s="8">
        <v>2</v>
      </c>
    </row>
    <row r="32" s="1" customFormat="1" ht="31.5" customHeight="1" spans="1:20">
      <c r="A32" s="10">
        <v>30</v>
      </c>
      <c r="B32" s="11" t="s">
        <v>103</v>
      </c>
      <c r="C32" s="11" t="s">
        <v>22</v>
      </c>
      <c r="D32" s="11" t="s">
        <v>23</v>
      </c>
      <c r="E32" s="11" t="s">
        <v>104</v>
      </c>
      <c r="F32" s="17"/>
      <c r="G32" s="17"/>
      <c r="H32" s="18"/>
      <c r="I32" s="18"/>
      <c r="J32" s="32"/>
      <c r="K32" s="11">
        <v>68.5</v>
      </c>
      <c r="L32" s="11">
        <v>88</v>
      </c>
      <c r="M32" s="11">
        <v>156.5</v>
      </c>
      <c r="N32" s="29">
        <v>67.4</v>
      </c>
      <c r="O32" s="29">
        <f t="shared" si="0"/>
        <v>33.7</v>
      </c>
      <c r="P32" s="29">
        <v>75</v>
      </c>
      <c r="Q32" s="29">
        <f t="shared" si="1"/>
        <v>37.5</v>
      </c>
      <c r="R32" s="41">
        <f t="shared" si="4"/>
        <v>71.2</v>
      </c>
      <c r="S32" s="41">
        <f t="shared" si="3"/>
        <v>61.6833333333333</v>
      </c>
      <c r="T32" s="8">
        <v>1</v>
      </c>
    </row>
    <row r="33" s="1" customFormat="1" ht="31.5" customHeight="1" spans="1:20">
      <c r="A33" s="10">
        <v>31</v>
      </c>
      <c r="B33" s="11" t="s">
        <v>105</v>
      </c>
      <c r="C33" s="11" t="s">
        <v>22</v>
      </c>
      <c r="D33" s="11" t="s">
        <v>23</v>
      </c>
      <c r="E33" s="11" t="s">
        <v>106</v>
      </c>
      <c r="F33" s="12" t="s">
        <v>76</v>
      </c>
      <c r="G33" s="12" t="s">
        <v>107</v>
      </c>
      <c r="H33" s="13" t="s">
        <v>108</v>
      </c>
      <c r="I33" s="13">
        <v>1</v>
      </c>
      <c r="J33" s="32">
        <v>156.5</v>
      </c>
      <c r="K33" s="11">
        <v>89</v>
      </c>
      <c r="L33" s="11">
        <v>89</v>
      </c>
      <c r="M33" s="11">
        <v>178</v>
      </c>
      <c r="N33" s="29">
        <v>78.92</v>
      </c>
      <c r="O33" s="29">
        <f t="shared" si="0"/>
        <v>39.46</v>
      </c>
      <c r="P33" s="29">
        <v>76.96</v>
      </c>
      <c r="Q33" s="29">
        <f t="shared" si="1"/>
        <v>38.48</v>
      </c>
      <c r="R33" s="41">
        <f t="shared" si="4"/>
        <v>77.94</v>
      </c>
      <c r="S33" s="41">
        <f t="shared" si="3"/>
        <v>68.6366666666667</v>
      </c>
      <c r="T33" s="8">
        <v>1</v>
      </c>
    </row>
    <row r="34" s="1" customFormat="1" ht="31.5" customHeight="1" spans="1:20">
      <c r="A34" s="10">
        <v>32</v>
      </c>
      <c r="B34" s="11" t="s">
        <v>109</v>
      </c>
      <c r="C34" s="11" t="s">
        <v>22</v>
      </c>
      <c r="D34" s="11" t="s">
        <v>23</v>
      </c>
      <c r="E34" s="11" t="s">
        <v>110</v>
      </c>
      <c r="F34" s="14"/>
      <c r="G34" s="14"/>
      <c r="H34" s="15"/>
      <c r="I34" s="15"/>
      <c r="J34" s="32"/>
      <c r="K34" s="11">
        <v>86.5</v>
      </c>
      <c r="L34" s="11">
        <v>77.5</v>
      </c>
      <c r="M34" s="11">
        <v>164</v>
      </c>
      <c r="N34" s="29">
        <v>84.1</v>
      </c>
      <c r="O34" s="29">
        <f t="shared" si="0"/>
        <v>42.05</v>
      </c>
      <c r="P34" s="29">
        <v>78.22</v>
      </c>
      <c r="Q34" s="29">
        <f t="shared" si="1"/>
        <v>39.11</v>
      </c>
      <c r="R34" s="41">
        <f t="shared" si="4"/>
        <v>81.16</v>
      </c>
      <c r="S34" s="41">
        <f t="shared" si="3"/>
        <v>67.9133333333333</v>
      </c>
      <c r="T34" s="8">
        <v>2</v>
      </c>
    </row>
    <row r="35" s="1" customFormat="1" ht="31.5" customHeight="1" spans="1:20">
      <c r="A35" s="10">
        <v>33</v>
      </c>
      <c r="B35" s="11" t="s">
        <v>111</v>
      </c>
      <c r="C35" s="11" t="s">
        <v>22</v>
      </c>
      <c r="D35" s="11" t="s">
        <v>23</v>
      </c>
      <c r="E35" s="11" t="s">
        <v>112</v>
      </c>
      <c r="F35" s="17"/>
      <c r="G35" s="17"/>
      <c r="H35" s="18"/>
      <c r="I35" s="18"/>
      <c r="J35" s="32"/>
      <c r="K35" s="11">
        <v>83.5</v>
      </c>
      <c r="L35" s="11">
        <v>73</v>
      </c>
      <c r="M35" s="11">
        <v>156.5</v>
      </c>
      <c r="N35" s="29">
        <v>70.56</v>
      </c>
      <c r="O35" s="29">
        <f t="shared" si="0"/>
        <v>35.28</v>
      </c>
      <c r="P35" s="29">
        <v>71.64</v>
      </c>
      <c r="Q35" s="29">
        <f t="shared" si="1"/>
        <v>35.82</v>
      </c>
      <c r="R35" s="41">
        <f t="shared" si="4"/>
        <v>71.1</v>
      </c>
      <c r="S35" s="41">
        <f t="shared" si="3"/>
        <v>61.6333333333333</v>
      </c>
      <c r="T35" s="8">
        <v>3</v>
      </c>
    </row>
    <row r="36" s="1" customFormat="1" ht="31.5" customHeight="1" spans="1:20">
      <c r="A36" s="10">
        <v>34</v>
      </c>
      <c r="B36" s="11" t="s">
        <v>113</v>
      </c>
      <c r="C36" s="11" t="s">
        <v>22</v>
      </c>
      <c r="D36" s="11" t="s">
        <v>41</v>
      </c>
      <c r="E36" s="11" t="s">
        <v>114</v>
      </c>
      <c r="F36" s="12" t="s">
        <v>76</v>
      </c>
      <c r="G36" s="12" t="s">
        <v>115</v>
      </c>
      <c r="H36" s="13" t="s">
        <v>116</v>
      </c>
      <c r="I36" s="13">
        <v>1</v>
      </c>
      <c r="J36" s="32">
        <v>167</v>
      </c>
      <c r="K36" s="11">
        <v>78</v>
      </c>
      <c r="L36" s="11">
        <v>94</v>
      </c>
      <c r="M36" s="11">
        <v>172</v>
      </c>
      <c r="N36" s="29">
        <v>81.3</v>
      </c>
      <c r="O36" s="29">
        <f t="shared" si="0"/>
        <v>40.65</v>
      </c>
      <c r="P36" s="29">
        <v>82.6</v>
      </c>
      <c r="Q36" s="29">
        <f t="shared" si="1"/>
        <v>41.3</v>
      </c>
      <c r="R36" s="41">
        <f t="shared" si="4"/>
        <v>81.95</v>
      </c>
      <c r="S36" s="41">
        <f t="shared" si="3"/>
        <v>69.6416666666667</v>
      </c>
      <c r="T36" s="8">
        <v>1</v>
      </c>
    </row>
    <row r="37" s="1" customFormat="1" ht="31.5" customHeight="1" spans="1:20">
      <c r="A37" s="10">
        <v>35</v>
      </c>
      <c r="B37" s="11" t="s">
        <v>117</v>
      </c>
      <c r="C37" s="11" t="s">
        <v>22</v>
      </c>
      <c r="D37" s="11" t="s">
        <v>23</v>
      </c>
      <c r="E37" s="11" t="s">
        <v>118</v>
      </c>
      <c r="F37" s="14"/>
      <c r="G37" s="14"/>
      <c r="H37" s="15"/>
      <c r="I37" s="15"/>
      <c r="J37" s="32"/>
      <c r="K37" s="11">
        <v>79.5</v>
      </c>
      <c r="L37" s="11">
        <v>88.5</v>
      </c>
      <c r="M37" s="11">
        <v>168</v>
      </c>
      <c r="N37" s="29">
        <v>81.38</v>
      </c>
      <c r="O37" s="29">
        <f t="shared" si="0"/>
        <v>40.69</v>
      </c>
      <c r="P37" s="29">
        <v>84.38</v>
      </c>
      <c r="Q37" s="29">
        <f t="shared" si="1"/>
        <v>42.19</v>
      </c>
      <c r="R37" s="41">
        <f t="shared" si="4"/>
        <v>82.88</v>
      </c>
      <c r="S37" s="41">
        <f t="shared" si="3"/>
        <v>69.44</v>
      </c>
      <c r="T37" s="8">
        <v>2</v>
      </c>
    </row>
    <row r="38" s="1" customFormat="1" ht="31.5" customHeight="1" spans="1:20">
      <c r="A38" s="10">
        <v>36</v>
      </c>
      <c r="B38" s="11" t="s">
        <v>119</v>
      </c>
      <c r="C38" s="11" t="s">
        <v>32</v>
      </c>
      <c r="D38" s="11" t="s">
        <v>23</v>
      </c>
      <c r="E38" s="11" t="s">
        <v>120</v>
      </c>
      <c r="F38" s="17"/>
      <c r="G38" s="17"/>
      <c r="H38" s="18"/>
      <c r="I38" s="18"/>
      <c r="J38" s="32"/>
      <c r="K38" s="11">
        <v>81</v>
      </c>
      <c r="L38" s="11">
        <v>86</v>
      </c>
      <c r="M38" s="11">
        <v>167</v>
      </c>
      <c r="N38" s="29">
        <v>72.8</v>
      </c>
      <c r="O38" s="29">
        <f t="shared" si="0"/>
        <v>36.4</v>
      </c>
      <c r="P38" s="29">
        <v>77.8</v>
      </c>
      <c r="Q38" s="29">
        <f t="shared" si="1"/>
        <v>38.9</v>
      </c>
      <c r="R38" s="41">
        <f t="shared" si="4"/>
        <v>75.3</v>
      </c>
      <c r="S38" s="41">
        <f t="shared" si="3"/>
        <v>65.4833333333333</v>
      </c>
      <c r="T38" s="8">
        <v>3</v>
      </c>
    </row>
    <row r="39" s="1" customFormat="1" ht="31.5" customHeight="1" spans="1:20">
      <c r="A39" s="10">
        <v>37</v>
      </c>
      <c r="B39" s="11" t="s">
        <v>121</v>
      </c>
      <c r="C39" s="11" t="s">
        <v>22</v>
      </c>
      <c r="D39" s="11" t="s">
        <v>23</v>
      </c>
      <c r="E39" s="11" t="s">
        <v>122</v>
      </c>
      <c r="F39" s="12" t="s">
        <v>76</v>
      </c>
      <c r="G39" s="12" t="s">
        <v>123</v>
      </c>
      <c r="H39" s="13" t="s">
        <v>124</v>
      </c>
      <c r="I39" s="13">
        <v>1</v>
      </c>
      <c r="J39" s="32">
        <v>150.5</v>
      </c>
      <c r="K39" s="11">
        <v>89.5</v>
      </c>
      <c r="L39" s="11">
        <v>76.5</v>
      </c>
      <c r="M39" s="11">
        <v>166</v>
      </c>
      <c r="N39" s="29">
        <v>79.92</v>
      </c>
      <c r="O39" s="29">
        <f t="shared" si="0"/>
        <v>39.96</v>
      </c>
      <c r="P39" s="29">
        <v>83.36</v>
      </c>
      <c r="Q39" s="29">
        <f t="shared" si="1"/>
        <v>41.68</v>
      </c>
      <c r="R39" s="41">
        <f t="shared" si="4"/>
        <v>81.64</v>
      </c>
      <c r="S39" s="41">
        <f t="shared" si="3"/>
        <v>68.4866666666667</v>
      </c>
      <c r="T39" s="8">
        <v>1</v>
      </c>
    </row>
    <row r="40" s="1" customFormat="1" ht="31.5" customHeight="1" spans="1:20">
      <c r="A40" s="10">
        <v>38</v>
      </c>
      <c r="B40" s="11" t="s">
        <v>125</v>
      </c>
      <c r="C40" s="11" t="s">
        <v>22</v>
      </c>
      <c r="D40" s="11" t="s">
        <v>23</v>
      </c>
      <c r="E40" s="11" t="s">
        <v>126</v>
      </c>
      <c r="F40" s="14"/>
      <c r="G40" s="14"/>
      <c r="H40" s="15"/>
      <c r="I40" s="15"/>
      <c r="J40" s="32"/>
      <c r="K40" s="11">
        <v>91.5</v>
      </c>
      <c r="L40" s="11">
        <v>63.5</v>
      </c>
      <c r="M40" s="11">
        <v>155</v>
      </c>
      <c r="N40" s="29">
        <v>75.26</v>
      </c>
      <c r="O40" s="29">
        <f t="shared" si="0"/>
        <v>37.63</v>
      </c>
      <c r="P40" s="29">
        <v>77.7</v>
      </c>
      <c r="Q40" s="29">
        <f t="shared" si="1"/>
        <v>38.85</v>
      </c>
      <c r="R40" s="41">
        <f t="shared" si="4"/>
        <v>76.48</v>
      </c>
      <c r="S40" s="41">
        <f t="shared" si="3"/>
        <v>64.0733333333333</v>
      </c>
      <c r="T40" s="8">
        <v>3</v>
      </c>
    </row>
    <row r="41" s="1" customFormat="1" ht="31.5" customHeight="1" spans="1:20">
      <c r="A41" s="10">
        <v>39</v>
      </c>
      <c r="B41" s="11" t="s">
        <v>127</v>
      </c>
      <c r="C41" s="11" t="s">
        <v>32</v>
      </c>
      <c r="D41" s="11" t="s">
        <v>23</v>
      </c>
      <c r="E41" s="11" t="s">
        <v>128</v>
      </c>
      <c r="F41" s="17"/>
      <c r="G41" s="17"/>
      <c r="H41" s="18"/>
      <c r="I41" s="18"/>
      <c r="J41" s="32"/>
      <c r="K41" s="11">
        <v>89</v>
      </c>
      <c r="L41" s="11">
        <v>61.5</v>
      </c>
      <c r="M41" s="11">
        <v>150.5</v>
      </c>
      <c r="N41" s="29">
        <v>84.42</v>
      </c>
      <c r="O41" s="29">
        <f t="shared" si="0"/>
        <v>42.21</v>
      </c>
      <c r="P41" s="29">
        <v>86.02</v>
      </c>
      <c r="Q41" s="29">
        <f t="shared" si="1"/>
        <v>43.01</v>
      </c>
      <c r="R41" s="41">
        <f t="shared" si="4"/>
        <v>85.22</v>
      </c>
      <c r="S41" s="41">
        <f t="shared" si="3"/>
        <v>67.6933333333333</v>
      </c>
      <c r="T41" s="8">
        <v>2</v>
      </c>
    </row>
    <row r="42" s="1" customFormat="1" ht="31.5" customHeight="1" spans="1:20">
      <c r="A42" s="10">
        <v>40</v>
      </c>
      <c r="B42" s="11" t="s">
        <v>129</v>
      </c>
      <c r="C42" s="11" t="s">
        <v>22</v>
      </c>
      <c r="D42" s="11" t="s">
        <v>23</v>
      </c>
      <c r="E42" s="11" t="s">
        <v>130</v>
      </c>
      <c r="F42" s="12" t="s">
        <v>76</v>
      </c>
      <c r="G42" s="12" t="s">
        <v>131</v>
      </c>
      <c r="H42" s="13" t="s">
        <v>132</v>
      </c>
      <c r="I42" s="13">
        <v>1</v>
      </c>
      <c r="J42" s="32">
        <v>132.5</v>
      </c>
      <c r="K42" s="11">
        <v>85.5</v>
      </c>
      <c r="L42" s="11">
        <v>88</v>
      </c>
      <c r="M42" s="11">
        <v>173.5</v>
      </c>
      <c r="N42" s="29">
        <v>78.62</v>
      </c>
      <c r="O42" s="29">
        <f t="shared" si="0"/>
        <v>39.31</v>
      </c>
      <c r="P42" s="29">
        <v>78.1</v>
      </c>
      <c r="Q42" s="29">
        <f t="shared" si="1"/>
        <v>39.05</v>
      </c>
      <c r="R42" s="41">
        <f t="shared" si="4"/>
        <v>78.36</v>
      </c>
      <c r="S42" s="41">
        <f t="shared" si="3"/>
        <v>68.0966666666667</v>
      </c>
      <c r="T42" s="8">
        <v>1</v>
      </c>
    </row>
    <row r="43" s="1" customFormat="1" ht="31.5" customHeight="1" spans="1:20">
      <c r="A43" s="10">
        <v>41</v>
      </c>
      <c r="B43" s="11" t="s">
        <v>133</v>
      </c>
      <c r="C43" s="11" t="s">
        <v>32</v>
      </c>
      <c r="D43" s="11" t="s">
        <v>23</v>
      </c>
      <c r="E43" s="11" t="s">
        <v>134</v>
      </c>
      <c r="F43" s="14"/>
      <c r="G43" s="14"/>
      <c r="H43" s="15"/>
      <c r="I43" s="15"/>
      <c r="J43" s="32"/>
      <c r="K43" s="11">
        <v>94</v>
      </c>
      <c r="L43" s="11">
        <v>63</v>
      </c>
      <c r="M43" s="11">
        <v>157</v>
      </c>
      <c r="N43" s="29">
        <v>78.26</v>
      </c>
      <c r="O43" s="29">
        <f t="shared" si="0"/>
        <v>39.13</v>
      </c>
      <c r="P43" s="29">
        <v>69.4</v>
      </c>
      <c r="Q43" s="29">
        <f t="shared" si="1"/>
        <v>34.7</v>
      </c>
      <c r="R43" s="41">
        <f t="shared" si="4"/>
        <v>73.83</v>
      </c>
      <c r="S43" s="41">
        <f t="shared" si="3"/>
        <v>63.0816666666667</v>
      </c>
      <c r="T43" s="8">
        <v>2</v>
      </c>
    </row>
    <row r="44" s="1" customFormat="1" ht="31.5" customHeight="1" spans="1:20">
      <c r="A44" s="10">
        <v>42</v>
      </c>
      <c r="B44" s="11" t="s">
        <v>135</v>
      </c>
      <c r="C44" s="11" t="s">
        <v>32</v>
      </c>
      <c r="D44" s="11" t="s">
        <v>23</v>
      </c>
      <c r="E44" s="11" t="s">
        <v>136</v>
      </c>
      <c r="F44" s="17"/>
      <c r="G44" s="17"/>
      <c r="H44" s="18"/>
      <c r="I44" s="18"/>
      <c r="J44" s="32"/>
      <c r="K44" s="11">
        <v>78.5</v>
      </c>
      <c r="L44" s="11">
        <v>54</v>
      </c>
      <c r="M44" s="11">
        <v>132.5</v>
      </c>
      <c r="N44" s="29">
        <v>70.9</v>
      </c>
      <c r="O44" s="29">
        <f t="shared" si="0"/>
        <v>35.45</v>
      </c>
      <c r="P44" s="29">
        <v>70.7</v>
      </c>
      <c r="Q44" s="29">
        <f t="shared" si="1"/>
        <v>35.35</v>
      </c>
      <c r="R44" s="41">
        <f t="shared" si="4"/>
        <v>70.8</v>
      </c>
      <c r="S44" s="41">
        <f t="shared" si="3"/>
        <v>57.4833333333333</v>
      </c>
      <c r="T44" s="8">
        <v>3</v>
      </c>
    </row>
    <row r="45" s="1" customFormat="1" ht="31.5" customHeight="1" spans="1:20">
      <c r="A45" s="10">
        <v>43</v>
      </c>
      <c r="B45" s="11" t="s">
        <v>137</v>
      </c>
      <c r="C45" s="11" t="s">
        <v>22</v>
      </c>
      <c r="D45" s="11" t="s">
        <v>23</v>
      </c>
      <c r="E45" s="11" t="s">
        <v>138</v>
      </c>
      <c r="F45" s="12" t="s">
        <v>76</v>
      </c>
      <c r="G45" s="12" t="s">
        <v>139</v>
      </c>
      <c r="H45" s="13" t="s">
        <v>140</v>
      </c>
      <c r="I45" s="13">
        <v>2</v>
      </c>
      <c r="J45" s="32">
        <v>146.5</v>
      </c>
      <c r="K45" s="11">
        <v>88</v>
      </c>
      <c r="L45" s="11">
        <v>94.5</v>
      </c>
      <c r="M45" s="11">
        <v>182.5</v>
      </c>
      <c r="N45" s="29">
        <v>84.6</v>
      </c>
      <c r="O45" s="29">
        <f t="shared" si="0"/>
        <v>42.3</v>
      </c>
      <c r="P45" s="29">
        <v>84</v>
      </c>
      <c r="Q45" s="29">
        <f t="shared" si="1"/>
        <v>42</v>
      </c>
      <c r="R45" s="41">
        <f t="shared" si="4"/>
        <v>84.3</v>
      </c>
      <c r="S45" s="41">
        <f t="shared" si="3"/>
        <v>72.5666666666667</v>
      </c>
      <c r="T45" s="8">
        <v>1</v>
      </c>
    </row>
    <row r="46" s="1" customFormat="1" ht="31.5" customHeight="1" spans="1:20">
      <c r="A46" s="10">
        <v>44</v>
      </c>
      <c r="B46" s="11" t="s">
        <v>141</v>
      </c>
      <c r="C46" s="11" t="s">
        <v>22</v>
      </c>
      <c r="D46" s="11" t="s">
        <v>23</v>
      </c>
      <c r="E46" s="11" t="s">
        <v>142</v>
      </c>
      <c r="F46" s="14"/>
      <c r="G46" s="14"/>
      <c r="H46" s="15"/>
      <c r="I46" s="15"/>
      <c r="J46" s="32"/>
      <c r="K46" s="11">
        <v>81</v>
      </c>
      <c r="L46" s="11">
        <v>90.5</v>
      </c>
      <c r="M46" s="11">
        <v>171.5</v>
      </c>
      <c r="N46" s="29">
        <v>65.64</v>
      </c>
      <c r="O46" s="29">
        <f t="shared" si="0"/>
        <v>32.82</v>
      </c>
      <c r="P46" s="29">
        <v>77.56</v>
      </c>
      <c r="Q46" s="29">
        <f t="shared" si="1"/>
        <v>38.78</v>
      </c>
      <c r="R46" s="41">
        <f t="shared" si="4"/>
        <v>71.6</v>
      </c>
      <c r="S46" s="41">
        <f t="shared" si="3"/>
        <v>64.3833333333333</v>
      </c>
      <c r="T46" s="8">
        <v>5</v>
      </c>
    </row>
    <row r="47" s="1" customFormat="1" ht="31.5" customHeight="1" spans="1:20">
      <c r="A47" s="10">
        <v>45</v>
      </c>
      <c r="B47" s="11" t="s">
        <v>143</v>
      </c>
      <c r="C47" s="11" t="s">
        <v>32</v>
      </c>
      <c r="D47" s="11" t="s">
        <v>23</v>
      </c>
      <c r="E47" s="11" t="s">
        <v>144</v>
      </c>
      <c r="F47" s="14"/>
      <c r="G47" s="14"/>
      <c r="H47" s="15"/>
      <c r="I47" s="15"/>
      <c r="J47" s="32"/>
      <c r="K47" s="11">
        <v>94.5</v>
      </c>
      <c r="L47" s="11">
        <v>77</v>
      </c>
      <c r="M47" s="11">
        <v>171.5</v>
      </c>
      <c r="N47" s="29">
        <v>75</v>
      </c>
      <c r="O47" s="29">
        <f t="shared" si="0"/>
        <v>37.5</v>
      </c>
      <c r="P47" s="29">
        <v>75</v>
      </c>
      <c r="Q47" s="29">
        <f t="shared" si="1"/>
        <v>37.5</v>
      </c>
      <c r="R47" s="41">
        <f t="shared" si="4"/>
        <v>75</v>
      </c>
      <c r="S47" s="41">
        <f t="shared" si="3"/>
        <v>66.0833333333333</v>
      </c>
      <c r="T47" s="8">
        <v>4</v>
      </c>
    </row>
    <row r="48" s="1" customFormat="1" ht="31.5" customHeight="1" spans="1:20">
      <c r="A48" s="10">
        <v>46</v>
      </c>
      <c r="B48" s="11" t="s">
        <v>145</v>
      </c>
      <c r="C48" s="11" t="s">
        <v>32</v>
      </c>
      <c r="D48" s="11" t="s">
        <v>23</v>
      </c>
      <c r="E48" s="11" t="s">
        <v>146</v>
      </c>
      <c r="F48" s="14"/>
      <c r="G48" s="14"/>
      <c r="H48" s="15"/>
      <c r="I48" s="15"/>
      <c r="J48" s="32"/>
      <c r="K48" s="11">
        <v>99.5</v>
      </c>
      <c r="L48" s="11">
        <v>71</v>
      </c>
      <c r="M48" s="11">
        <v>170.5</v>
      </c>
      <c r="N48" s="29">
        <v>83.4</v>
      </c>
      <c r="O48" s="29">
        <f t="shared" si="0"/>
        <v>41.7</v>
      </c>
      <c r="P48" s="29">
        <v>82</v>
      </c>
      <c r="Q48" s="29">
        <f t="shared" si="1"/>
        <v>41</v>
      </c>
      <c r="R48" s="41">
        <f t="shared" si="4"/>
        <v>82.7</v>
      </c>
      <c r="S48" s="41">
        <f t="shared" si="3"/>
        <v>69.7666666666667</v>
      </c>
      <c r="T48" s="8">
        <v>2</v>
      </c>
    </row>
    <row r="49" s="1" customFormat="1" ht="31.5" customHeight="1" spans="1:20">
      <c r="A49" s="10">
        <v>47</v>
      </c>
      <c r="B49" s="11" t="s">
        <v>147</v>
      </c>
      <c r="C49" s="11" t="s">
        <v>32</v>
      </c>
      <c r="D49" s="11" t="s">
        <v>23</v>
      </c>
      <c r="E49" s="11" t="s">
        <v>148</v>
      </c>
      <c r="F49" s="14"/>
      <c r="G49" s="14"/>
      <c r="H49" s="15"/>
      <c r="I49" s="15"/>
      <c r="J49" s="32"/>
      <c r="K49" s="11">
        <v>76</v>
      </c>
      <c r="L49" s="11">
        <v>83.5</v>
      </c>
      <c r="M49" s="11">
        <v>159.5</v>
      </c>
      <c r="N49" s="29">
        <v>80.44</v>
      </c>
      <c r="O49" s="29">
        <f t="shared" si="0"/>
        <v>40.22</v>
      </c>
      <c r="P49" s="29">
        <v>79.24</v>
      </c>
      <c r="Q49" s="29">
        <f t="shared" si="1"/>
        <v>39.62</v>
      </c>
      <c r="R49" s="41">
        <f t="shared" si="4"/>
        <v>79.84</v>
      </c>
      <c r="S49" s="41">
        <f t="shared" si="3"/>
        <v>66.5033333333333</v>
      </c>
      <c r="T49" s="8">
        <v>3</v>
      </c>
    </row>
    <row r="50" s="1" customFormat="1" ht="31.5" customHeight="1" spans="1:20">
      <c r="A50" s="10">
        <v>48</v>
      </c>
      <c r="B50" s="11" t="s">
        <v>149</v>
      </c>
      <c r="C50" s="11" t="s">
        <v>32</v>
      </c>
      <c r="D50" s="11" t="s">
        <v>23</v>
      </c>
      <c r="E50" s="11" t="s">
        <v>150</v>
      </c>
      <c r="F50" s="17"/>
      <c r="G50" s="17"/>
      <c r="H50" s="18"/>
      <c r="I50" s="18"/>
      <c r="J50" s="32"/>
      <c r="K50" s="11">
        <v>65.5</v>
      </c>
      <c r="L50" s="11">
        <v>81</v>
      </c>
      <c r="M50" s="11">
        <v>146.5</v>
      </c>
      <c r="N50" s="36">
        <v>68.72</v>
      </c>
      <c r="O50" s="36">
        <f t="shared" si="0"/>
        <v>34.36</v>
      </c>
      <c r="P50" s="36">
        <v>79.46</v>
      </c>
      <c r="Q50" s="36">
        <f t="shared" si="1"/>
        <v>39.73</v>
      </c>
      <c r="R50" s="42">
        <f t="shared" si="4"/>
        <v>74.09</v>
      </c>
      <c r="S50" s="41">
        <f t="shared" si="3"/>
        <v>61.4616666666667</v>
      </c>
      <c r="T50" s="8">
        <v>6</v>
      </c>
    </row>
    <row r="51" s="1" customFormat="1" ht="31.5" customHeight="1" spans="1:20">
      <c r="A51" s="10">
        <v>49</v>
      </c>
      <c r="B51" s="11" t="s">
        <v>151</v>
      </c>
      <c r="C51" s="11" t="s">
        <v>32</v>
      </c>
      <c r="D51" s="11" t="s">
        <v>23</v>
      </c>
      <c r="E51" s="11" t="s">
        <v>152</v>
      </c>
      <c r="F51" s="12" t="s">
        <v>76</v>
      </c>
      <c r="G51" s="12" t="s">
        <v>153</v>
      </c>
      <c r="H51" s="13" t="s">
        <v>154</v>
      </c>
      <c r="I51" s="13">
        <v>1</v>
      </c>
      <c r="J51" s="32">
        <v>150</v>
      </c>
      <c r="K51" s="11">
        <v>103</v>
      </c>
      <c r="L51" s="11">
        <v>70.5</v>
      </c>
      <c r="M51" s="11">
        <v>173.5</v>
      </c>
      <c r="N51" s="29">
        <v>73.4</v>
      </c>
      <c r="O51" s="29">
        <f t="shared" si="0"/>
        <v>36.7</v>
      </c>
      <c r="P51" s="29">
        <v>72.98</v>
      </c>
      <c r="Q51" s="29">
        <f t="shared" si="1"/>
        <v>36.49</v>
      </c>
      <c r="R51" s="41">
        <f t="shared" si="4"/>
        <v>73.19</v>
      </c>
      <c r="S51" s="41">
        <f t="shared" si="3"/>
        <v>65.5116666666667</v>
      </c>
      <c r="T51" s="8">
        <v>2</v>
      </c>
    </row>
    <row r="52" s="1" customFormat="1" ht="31.5" customHeight="1" spans="1:20">
      <c r="A52" s="10">
        <v>50</v>
      </c>
      <c r="B52" s="11" t="s">
        <v>155</v>
      </c>
      <c r="C52" s="11" t="s">
        <v>32</v>
      </c>
      <c r="D52" s="11" t="s">
        <v>23</v>
      </c>
      <c r="E52" s="11" t="s">
        <v>156</v>
      </c>
      <c r="F52" s="14"/>
      <c r="G52" s="14"/>
      <c r="H52" s="15"/>
      <c r="I52" s="15"/>
      <c r="J52" s="32"/>
      <c r="K52" s="11">
        <v>85</v>
      </c>
      <c r="L52" s="11">
        <v>77.5</v>
      </c>
      <c r="M52" s="11">
        <v>162.5</v>
      </c>
      <c r="N52" s="29">
        <v>81.96</v>
      </c>
      <c r="O52" s="29">
        <f t="shared" si="0"/>
        <v>40.98</v>
      </c>
      <c r="P52" s="29">
        <v>81.38</v>
      </c>
      <c r="Q52" s="29">
        <f t="shared" si="1"/>
        <v>40.69</v>
      </c>
      <c r="R52" s="41">
        <f t="shared" si="4"/>
        <v>81.67</v>
      </c>
      <c r="S52" s="41">
        <f t="shared" si="3"/>
        <v>67.9183333333333</v>
      </c>
      <c r="T52" s="8">
        <v>1</v>
      </c>
    </row>
    <row r="53" s="1" customFormat="1" ht="31.5" customHeight="1" spans="1:20">
      <c r="A53" s="10">
        <v>51</v>
      </c>
      <c r="B53" s="11" t="s">
        <v>157</v>
      </c>
      <c r="C53" s="11" t="s">
        <v>22</v>
      </c>
      <c r="D53" s="11" t="s">
        <v>23</v>
      </c>
      <c r="E53" s="11" t="s">
        <v>158</v>
      </c>
      <c r="F53" s="17"/>
      <c r="G53" s="17"/>
      <c r="H53" s="18"/>
      <c r="I53" s="18"/>
      <c r="J53" s="32"/>
      <c r="K53" s="11">
        <v>78</v>
      </c>
      <c r="L53" s="11">
        <v>72</v>
      </c>
      <c r="M53" s="11">
        <v>150</v>
      </c>
      <c r="N53" s="29">
        <v>72.56</v>
      </c>
      <c r="O53" s="29">
        <f t="shared" si="0"/>
        <v>36.28</v>
      </c>
      <c r="P53" s="29">
        <v>72.76</v>
      </c>
      <c r="Q53" s="29">
        <f t="shared" si="1"/>
        <v>36.38</v>
      </c>
      <c r="R53" s="41">
        <f t="shared" si="4"/>
        <v>72.66</v>
      </c>
      <c r="S53" s="41">
        <f t="shared" si="3"/>
        <v>61.33</v>
      </c>
      <c r="T53" s="8">
        <v>3</v>
      </c>
    </row>
    <row r="54" s="1" customFormat="1" ht="31.5" customHeight="1" spans="1:20">
      <c r="A54" s="10">
        <v>52</v>
      </c>
      <c r="B54" s="11" t="s">
        <v>159</v>
      </c>
      <c r="C54" s="11" t="s">
        <v>22</v>
      </c>
      <c r="D54" s="11" t="s">
        <v>23</v>
      </c>
      <c r="E54" s="11" t="s">
        <v>160</v>
      </c>
      <c r="F54" s="12" t="s">
        <v>76</v>
      </c>
      <c r="G54" s="12" t="s">
        <v>161</v>
      </c>
      <c r="H54" s="13" t="s">
        <v>162</v>
      </c>
      <c r="I54" s="13">
        <v>1</v>
      </c>
      <c r="J54" s="32">
        <v>163.5</v>
      </c>
      <c r="K54" s="11">
        <v>98.5</v>
      </c>
      <c r="L54" s="11">
        <v>75</v>
      </c>
      <c r="M54" s="11">
        <v>173.5</v>
      </c>
      <c r="N54" s="29">
        <v>72.02</v>
      </c>
      <c r="O54" s="29">
        <f t="shared" si="0"/>
        <v>36.01</v>
      </c>
      <c r="P54" s="29">
        <v>75.24</v>
      </c>
      <c r="Q54" s="29">
        <f t="shared" si="1"/>
        <v>37.62</v>
      </c>
      <c r="R54" s="41">
        <f t="shared" si="4"/>
        <v>73.63</v>
      </c>
      <c r="S54" s="41">
        <f t="shared" si="3"/>
        <v>65.7316666666667</v>
      </c>
      <c r="T54" s="8">
        <v>2</v>
      </c>
    </row>
    <row r="55" s="1" customFormat="1" ht="31.5" customHeight="1" spans="1:20">
      <c r="A55" s="10">
        <v>53</v>
      </c>
      <c r="B55" s="11" t="s">
        <v>163</v>
      </c>
      <c r="C55" s="11" t="s">
        <v>22</v>
      </c>
      <c r="D55" s="11" t="s">
        <v>23</v>
      </c>
      <c r="E55" s="11" t="s">
        <v>164</v>
      </c>
      <c r="F55" s="14"/>
      <c r="G55" s="14"/>
      <c r="H55" s="15"/>
      <c r="I55" s="15"/>
      <c r="J55" s="32"/>
      <c r="K55" s="11">
        <v>74.5</v>
      </c>
      <c r="L55" s="11">
        <v>95.5</v>
      </c>
      <c r="M55" s="11">
        <v>170</v>
      </c>
      <c r="N55" s="29">
        <v>80.98</v>
      </c>
      <c r="O55" s="29">
        <f t="shared" si="0"/>
        <v>40.49</v>
      </c>
      <c r="P55" s="29">
        <v>79.2</v>
      </c>
      <c r="Q55" s="29">
        <f t="shared" si="1"/>
        <v>39.6</v>
      </c>
      <c r="R55" s="41">
        <f t="shared" si="4"/>
        <v>80.09</v>
      </c>
      <c r="S55" s="41">
        <f t="shared" si="3"/>
        <v>68.3783333333333</v>
      </c>
      <c r="T55" s="8">
        <v>1</v>
      </c>
    </row>
    <row r="56" s="1" customFormat="1" ht="31.5" customHeight="1" spans="1:20">
      <c r="A56" s="10">
        <v>54</v>
      </c>
      <c r="B56" s="11" t="s">
        <v>165</v>
      </c>
      <c r="C56" s="11" t="s">
        <v>22</v>
      </c>
      <c r="D56" s="11" t="s">
        <v>41</v>
      </c>
      <c r="E56" s="11" t="s">
        <v>166</v>
      </c>
      <c r="F56" s="17"/>
      <c r="G56" s="17"/>
      <c r="H56" s="18"/>
      <c r="I56" s="18"/>
      <c r="J56" s="32"/>
      <c r="K56" s="11">
        <v>90</v>
      </c>
      <c r="L56" s="11">
        <v>73.5</v>
      </c>
      <c r="M56" s="11">
        <v>163.5</v>
      </c>
      <c r="N56" s="29">
        <v>75.92</v>
      </c>
      <c r="O56" s="29">
        <f t="shared" si="0"/>
        <v>37.96</v>
      </c>
      <c r="P56" s="29">
        <v>74.54</v>
      </c>
      <c r="Q56" s="29">
        <f t="shared" si="1"/>
        <v>37.27</v>
      </c>
      <c r="R56" s="41">
        <f t="shared" si="4"/>
        <v>75.23</v>
      </c>
      <c r="S56" s="41">
        <f t="shared" si="3"/>
        <v>64.865</v>
      </c>
      <c r="T56" s="8">
        <v>3</v>
      </c>
    </row>
    <row r="57" s="1" customFormat="1" ht="31.5" customHeight="1" spans="1:20">
      <c r="A57" s="10">
        <v>55</v>
      </c>
      <c r="B57" s="11" t="s">
        <v>167</v>
      </c>
      <c r="C57" s="11" t="s">
        <v>32</v>
      </c>
      <c r="D57" s="11" t="s">
        <v>23</v>
      </c>
      <c r="E57" s="11" t="s">
        <v>168</v>
      </c>
      <c r="F57" s="11" t="s">
        <v>76</v>
      </c>
      <c r="G57" s="11" t="s">
        <v>169</v>
      </c>
      <c r="H57" s="19" t="s">
        <v>170</v>
      </c>
      <c r="I57" s="19">
        <v>2</v>
      </c>
      <c r="J57" s="32">
        <v>166</v>
      </c>
      <c r="K57" s="11">
        <v>102</v>
      </c>
      <c r="L57" s="11">
        <v>76</v>
      </c>
      <c r="M57" s="11">
        <v>178</v>
      </c>
      <c r="N57" s="29">
        <v>75.7</v>
      </c>
      <c r="O57" s="29">
        <f t="shared" si="0"/>
        <v>37.85</v>
      </c>
      <c r="P57" s="29">
        <v>77</v>
      </c>
      <c r="Q57" s="29">
        <f t="shared" si="1"/>
        <v>38.5</v>
      </c>
      <c r="R57" s="41">
        <f t="shared" si="4"/>
        <v>76.35</v>
      </c>
      <c r="S57" s="41">
        <f t="shared" si="3"/>
        <v>67.8416666666667</v>
      </c>
      <c r="T57" s="8">
        <v>2</v>
      </c>
    </row>
    <row r="58" s="1" customFormat="1" ht="31.5" customHeight="1" spans="1:20">
      <c r="A58" s="10">
        <v>56</v>
      </c>
      <c r="B58" s="11" t="s">
        <v>171</v>
      </c>
      <c r="C58" s="11" t="s">
        <v>22</v>
      </c>
      <c r="D58" s="11" t="s">
        <v>23</v>
      </c>
      <c r="E58" s="11" t="s">
        <v>172</v>
      </c>
      <c r="F58" s="11"/>
      <c r="G58" s="11"/>
      <c r="H58" s="19"/>
      <c r="I58" s="19"/>
      <c r="J58" s="32"/>
      <c r="K58" s="11">
        <v>91.5</v>
      </c>
      <c r="L58" s="11">
        <v>84</v>
      </c>
      <c r="M58" s="11">
        <v>175.5</v>
      </c>
      <c r="N58" s="29">
        <v>77.2</v>
      </c>
      <c r="O58" s="29">
        <f t="shared" si="0"/>
        <v>38.6</v>
      </c>
      <c r="P58" s="29">
        <v>80.8</v>
      </c>
      <c r="Q58" s="29">
        <f t="shared" si="1"/>
        <v>40.4</v>
      </c>
      <c r="R58" s="41">
        <f t="shared" si="4"/>
        <v>79</v>
      </c>
      <c r="S58" s="41">
        <f t="shared" si="3"/>
        <v>68.75</v>
      </c>
      <c r="T58" s="8">
        <v>1</v>
      </c>
    </row>
    <row r="59" s="1" customFormat="1" ht="31.5" customHeight="1" spans="1:20">
      <c r="A59" s="10">
        <v>57</v>
      </c>
      <c r="B59" s="11" t="s">
        <v>173</v>
      </c>
      <c r="C59" s="11" t="s">
        <v>22</v>
      </c>
      <c r="D59" s="11" t="s">
        <v>23</v>
      </c>
      <c r="E59" s="11" t="s">
        <v>174</v>
      </c>
      <c r="F59" s="11"/>
      <c r="G59" s="11"/>
      <c r="H59" s="19"/>
      <c r="I59" s="19"/>
      <c r="J59" s="32"/>
      <c r="K59" s="11">
        <v>99</v>
      </c>
      <c r="L59" s="11">
        <v>70</v>
      </c>
      <c r="M59" s="11">
        <v>169</v>
      </c>
      <c r="N59" s="29">
        <v>72.6</v>
      </c>
      <c r="O59" s="29">
        <f t="shared" si="0"/>
        <v>36.3</v>
      </c>
      <c r="P59" s="29">
        <v>80.6</v>
      </c>
      <c r="Q59" s="29">
        <f t="shared" si="1"/>
        <v>40.3</v>
      </c>
      <c r="R59" s="41">
        <f t="shared" si="4"/>
        <v>76.6</v>
      </c>
      <c r="S59" s="41">
        <f t="shared" si="3"/>
        <v>66.4666666666667</v>
      </c>
      <c r="T59" s="8">
        <v>4</v>
      </c>
    </row>
    <row r="60" s="1" customFormat="1" ht="31.5" customHeight="1" spans="1:20">
      <c r="A60" s="10">
        <v>58</v>
      </c>
      <c r="B60" s="11" t="s">
        <v>175</v>
      </c>
      <c r="C60" s="11" t="s">
        <v>22</v>
      </c>
      <c r="D60" s="11" t="s">
        <v>55</v>
      </c>
      <c r="E60" s="11" t="s">
        <v>176</v>
      </c>
      <c r="F60" s="11"/>
      <c r="G60" s="11"/>
      <c r="H60" s="19"/>
      <c r="I60" s="19"/>
      <c r="J60" s="32"/>
      <c r="K60" s="11">
        <v>92.5</v>
      </c>
      <c r="L60" s="11">
        <v>75.5</v>
      </c>
      <c r="M60" s="11">
        <v>168</v>
      </c>
      <c r="N60" s="29">
        <v>80.4</v>
      </c>
      <c r="O60" s="29">
        <f t="shared" si="0"/>
        <v>40.2</v>
      </c>
      <c r="P60" s="29">
        <v>76.8</v>
      </c>
      <c r="Q60" s="29">
        <f t="shared" si="1"/>
        <v>38.4</v>
      </c>
      <c r="R60" s="41">
        <f t="shared" si="4"/>
        <v>78.6</v>
      </c>
      <c r="S60" s="41">
        <f t="shared" si="3"/>
        <v>67.3</v>
      </c>
      <c r="T60" s="8">
        <v>3</v>
      </c>
    </row>
    <row r="61" s="1" customFormat="1" ht="31.5" customHeight="1" spans="1:20">
      <c r="A61" s="10">
        <v>59</v>
      </c>
      <c r="B61" s="16" t="s">
        <v>177</v>
      </c>
      <c r="C61" s="16" t="s">
        <v>22</v>
      </c>
      <c r="D61" s="16" t="s">
        <v>23</v>
      </c>
      <c r="E61" s="16" t="s">
        <v>178</v>
      </c>
      <c r="F61" s="11"/>
      <c r="G61" s="11"/>
      <c r="H61" s="19"/>
      <c r="I61" s="19"/>
      <c r="J61" s="32"/>
      <c r="K61" s="11">
        <v>80.5</v>
      </c>
      <c r="L61" s="11">
        <v>85.5</v>
      </c>
      <c r="M61" s="11">
        <v>166</v>
      </c>
      <c r="N61" s="29">
        <v>64</v>
      </c>
      <c r="O61" s="29">
        <f t="shared" si="0"/>
        <v>32</v>
      </c>
      <c r="P61" s="29">
        <v>70.4</v>
      </c>
      <c r="Q61" s="29">
        <f t="shared" si="1"/>
        <v>35.2</v>
      </c>
      <c r="R61" s="41">
        <f t="shared" si="4"/>
        <v>67.2</v>
      </c>
      <c r="S61" s="41">
        <f t="shared" si="3"/>
        <v>61.2666666666667</v>
      </c>
      <c r="T61" s="8">
        <v>6</v>
      </c>
    </row>
    <row r="62" s="2" customFormat="1" ht="31.5" customHeight="1" spans="1:20">
      <c r="A62" s="10">
        <v>60</v>
      </c>
      <c r="B62" s="16" t="s">
        <v>179</v>
      </c>
      <c r="C62" s="16" t="s">
        <v>22</v>
      </c>
      <c r="D62" s="16" t="s">
        <v>23</v>
      </c>
      <c r="E62" s="16" t="s">
        <v>180</v>
      </c>
      <c r="F62" s="11"/>
      <c r="G62" s="11"/>
      <c r="H62" s="19"/>
      <c r="I62" s="19"/>
      <c r="J62" s="32"/>
      <c r="K62" s="11">
        <v>76.5</v>
      </c>
      <c r="L62" s="11">
        <v>89.5</v>
      </c>
      <c r="M62" s="11">
        <v>166</v>
      </c>
      <c r="N62" s="29">
        <v>70.7</v>
      </c>
      <c r="O62" s="29">
        <f t="shared" si="0"/>
        <v>35.35</v>
      </c>
      <c r="P62" s="29">
        <v>73.2</v>
      </c>
      <c r="Q62" s="29">
        <f t="shared" si="1"/>
        <v>36.6</v>
      </c>
      <c r="R62" s="41">
        <f t="shared" si="4"/>
        <v>71.95</v>
      </c>
      <c r="S62" s="41">
        <f t="shared" si="3"/>
        <v>63.6416666666667</v>
      </c>
      <c r="T62" s="8">
        <v>5</v>
      </c>
    </row>
    <row r="63" s="1" customFormat="1" ht="31.5" customHeight="1" spans="1:20">
      <c r="A63" s="10">
        <v>61</v>
      </c>
      <c r="B63" s="17" t="s">
        <v>181</v>
      </c>
      <c r="C63" s="17" t="s">
        <v>22</v>
      </c>
      <c r="D63" s="17" t="s">
        <v>23</v>
      </c>
      <c r="E63" s="17" t="s">
        <v>182</v>
      </c>
      <c r="F63" s="11" t="s">
        <v>76</v>
      </c>
      <c r="G63" s="12" t="s">
        <v>183</v>
      </c>
      <c r="H63" s="13" t="s">
        <v>184</v>
      </c>
      <c r="I63" s="13">
        <v>2</v>
      </c>
      <c r="J63" s="32">
        <v>124</v>
      </c>
      <c r="K63" s="11">
        <v>76</v>
      </c>
      <c r="L63" s="11">
        <v>68.5</v>
      </c>
      <c r="M63" s="11">
        <v>144.5</v>
      </c>
      <c r="N63" s="29">
        <v>61.6</v>
      </c>
      <c r="O63" s="29">
        <f t="shared" si="0"/>
        <v>30.8</v>
      </c>
      <c r="P63" s="29">
        <v>83.4</v>
      </c>
      <c r="Q63" s="29">
        <f t="shared" si="1"/>
        <v>41.7</v>
      </c>
      <c r="R63" s="41">
        <f t="shared" si="4"/>
        <v>72.5</v>
      </c>
      <c r="S63" s="41">
        <f t="shared" si="3"/>
        <v>60.3333333333333</v>
      </c>
      <c r="T63" s="8">
        <v>2</v>
      </c>
    </row>
    <row r="64" s="1" customFormat="1" ht="31.5" customHeight="1" spans="1:20">
      <c r="A64" s="10">
        <v>62</v>
      </c>
      <c r="B64" s="11" t="s">
        <v>185</v>
      </c>
      <c r="C64" s="11" t="s">
        <v>22</v>
      </c>
      <c r="D64" s="11" t="s">
        <v>23</v>
      </c>
      <c r="E64" s="11" t="s">
        <v>186</v>
      </c>
      <c r="F64" s="11"/>
      <c r="G64" s="14"/>
      <c r="H64" s="15"/>
      <c r="I64" s="15"/>
      <c r="J64" s="32"/>
      <c r="K64" s="11">
        <v>64</v>
      </c>
      <c r="L64" s="11">
        <v>77</v>
      </c>
      <c r="M64" s="11">
        <v>141</v>
      </c>
      <c r="N64" s="29">
        <v>86.6</v>
      </c>
      <c r="O64" s="29">
        <f t="shared" si="0"/>
        <v>43.3</v>
      </c>
      <c r="P64" s="29">
        <v>88.2</v>
      </c>
      <c r="Q64" s="29">
        <f t="shared" si="1"/>
        <v>44.1</v>
      </c>
      <c r="R64" s="41">
        <f t="shared" si="4"/>
        <v>87.4</v>
      </c>
      <c r="S64" s="41">
        <f t="shared" si="3"/>
        <v>67.2</v>
      </c>
      <c r="T64" s="8">
        <v>1</v>
      </c>
    </row>
    <row r="65" s="1" customFormat="1" ht="31.5" customHeight="1" spans="1:20">
      <c r="A65" s="10">
        <v>63</v>
      </c>
      <c r="B65" s="11" t="s">
        <v>187</v>
      </c>
      <c r="C65" s="11" t="s">
        <v>32</v>
      </c>
      <c r="D65" s="11" t="s">
        <v>23</v>
      </c>
      <c r="E65" s="11" t="s">
        <v>188</v>
      </c>
      <c r="F65" s="11"/>
      <c r="G65" s="14"/>
      <c r="H65" s="15"/>
      <c r="I65" s="15"/>
      <c r="J65" s="32"/>
      <c r="K65" s="11">
        <v>68</v>
      </c>
      <c r="L65" s="11">
        <v>65.5</v>
      </c>
      <c r="M65" s="11">
        <v>133.5</v>
      </c>
      <c r="N65" s="29">
        <v>65.8</v>
      </c>
      <c r="O65" s="29">
        <f t="shared" si="0"/>
        <v>32.9</v>
      </c>
      <c r="P65" s="29">
        <v>77.6</v>
      </c>
      <c r="Q65" s="29">
        <f t="shared" si="1"/>
        <v>38.8</v>
      </c>
      <c r="R65" s="41">
        <f t="shared" si="4"/>
        <v>71.7</v>
      </c>
      <c r="S65" s="41">
        <f t="shared" si="3"/>
        <v>58.1</v>
      </c>
      <c r="T65" s="8">
        <v>6</v>
      </c>
    </row>
    <row r="66" s="1" customFormat="1" ht="31.5" customHeight="1" spans="1:20">
      <c r="A66" s="10">
        <v>64</v>
      </c>
      <c r="B66" s="11" t="s">
        <v>189</v>
      </c>
      <c r="C66" s="11" t="s">
        <v>32</v>
      </c>
      <c r="D66" s="11" t="s">
        <v>23</v>
      </c>
      <c r="E66" s="11" t="s">
        <v>190</v>
      </c>
      <c r="F66" s="11"/>
      <c r="G66" s="14"/>
      <c r="H66" s="15"/>
      <c r="I66" s="15"/>
      <c r="J66" s="32"/>
      <c r="K66" s="11">
        <v>64</v>
      </c>
      <c r="L66" s="11">
        <v>69.5</v>
      </c>
      <c r="M66" s="11">
        <v>133.5</v>
      </c>
      <c r="N66" s="29">
        <v>66.6</v>
      </c>
      <c r="O66" s="29">
        <f t="shared" si="0"/>
        <v>33.3</v>
      </c>
      <c r="P66" s="29">
        <v>82.6</v>
      </c>
      <c r="Q66" s="29">
        <f t="shared" si="1"/>
        <v>41.3</v>
      </c>
      <c r="R66" s="41">
        <f t="shared" si="4"/>
        <v>74.6</v>
      </c>
      <c r="S66" s="41">
        <f t="shared" si="3"/>
        <v>59.55</v>
      </c>
      <c r="T66" s="8">
        <v>4</v>
      </c>
    </row>
    <row r="67" s="1" customFormat="1" ht="31.5" customHeight="1" spans="1:20">
      <c r="A67" s="10">
        <v>65</v>
      </c>
      <c r="B67" s="11" t="s">
        <v>191</v>
      </c>
      <c r="C67" s="11" t="s">
        <v>32</v>
      </c>
      <c r="D67" s="11" t="s">
        <v>23</v>
      </c>
      <c r="E67" s="11" t="s">
        <v>192</v>
      </c>
      <c r="F67" s="11"/>
      <c r="G67" s="14"/>
      <c r="H67" s="15"/>
      <c r="I67" s="15"/>
      <c r="J67" s="32"/>
      <c r="K67" s="11">
        <v>62</v>
      </c>
      <c r="L67" s="11">
        <v>65</v>
      </c>
      <c r="M67" s="11">
        <v>127</v>
      </c>
      <c r="N67" s="29">
        <v>71.2</v>
      </c>
      <c r="O67" s="29">
        <f t="shared" ref="O67:O94" si="5">N67*0.5</f>
        <v>35.6</v>
      </c>
      <c r="P67" s="29">
        <v>81</v>
      </c>
      <c r="Q67" s="29">
        <f t="shared" ref="Q67:Q94" si="6">P67*0.5</f>
        <v>40.5</v>
      </c>
      <c r="R67" s="41">
        <f t="shared" si="4"/>
        <v>76.1</v>
      </c>
      <c r="S67" s="41">
        <f t="shared" ref="S67:S94" si="7">M67/3*50%+R67*50%</f>
        <v>59.2166666666667</v>
      </c>
      <c r="T67" s="8">
        <v>5</v>
      </c>
    </row>
    <row r="68" s="1" customFormat="1" ht="31.5" customHeight="1" spans="1:20">
      <c r="A68" s="10">
        <v>66</v>
      </c>
      <c r="B68" s="16" t="s">
        <v>193</v>
      </c>
      <c r="C68" s="16" t="s">
        <v>32</v>
      </c>
      <c r="D68" s="16" t="s">
        <v>23</v>
      </c>
      <c r="E68" s="16" t="s">
        <v>194</v>
      </c>
      <c r="F68" s="11"/>
      <c r="G68" s="17"/>
      <c r="H68" s="18"/>
      <c r="I68" s="18"/>
      <c r="J68" s="43"/>
      <c r="K68" s="11">
        <v>69.5</v>
      </c>
      <c r="L68" s="11">
        <v>54.5</v>
      </c>
      <c r="M68" s="11">
        <v>124</v>
      </c>
      <c r="N68" s="29">
        <v>74</v>
      </c>
      <c r="O68" s="29">
        <f t="shared" si="5"/>
        <v>37</v>
      </c>
      <c r="P68" s="29">
        <v>83.6</v>
      </c>
      <c r="Q68" s="29">
        <f t="shared" si="6"/>
        <v>41.8</v>
      </c>
      <c r="R68" s="41">
        <f t="shared" si="4"/>
        <v>78.8</v>
      </c>
      <c r="S68" s="41">
        <f t="shared" si="7"/>
        <v>60.0666666666667</v>
      </c>
      <c r="T68" s="8">
        <v>3</v>
      </c>
    </row>
    <row r="69" s="1" customFormat="1" ht="31.5" customHeight="1" spans="1:20">
      <c r="A69" s="10">
        <v>67</v>
      </c>
      <c r="B69" s="11" t="s">
        <v>195</v>
      </c>
      <c r="C69" s="11" t="s">
        <v>32</v>
      </c>
      <c r="D69" s="11" t="s">
        <v>23</v>
      </c>
      <c r="E69" s="11" t="s">
        <v>196</v>
      </c>
      <c r="F69" s="12" t="s">
        <v>76</v>
      </c>
      <c r="G69" s="12" t="s">
        <v>197</v>
      </c>
      <c r="H69" s="13" t="s">
        <v>198</v>
      </c>
      <c r="I69" s="13">
        <v>1</v>
      </c>
      <c r="J69" s="32">
        <v>157</v>
      </c>
      <c r="K69" s="11">
        <v>93.5</v>
      </c>
      <c r="L69" s="11">
        <v>71</v>
      </c>
      <c r="M69" s="11">
        <v>164.5</v>
      </c>
      <c r="N69" s="29">
        <v>75.6</v>
      </c>
      <c r="O69" s="29">
        <f t="shared" si="5"/>
        <v>37.8</v>
      </c>
      <c r="P69" s="29">
        <v>79.8</v>
      </c>
      <c r="Q69" s="29">
        <f t="shared" si="6"/>
        <v>39.9</v>
      </c>
      <c r="R69" s="41">
        <f t="shared" si="4"/>
        <v>77.7</v>
      </c>
      <c r="S69" s="41">
        <f t="shared" si="7"/>
        <v>66.2666666666667</v>
      </c>
      <c r="T69" s="8">
        <v>1</v>
      </c>
    </row>
    <row r="70" s="1" customFormat="1" ht="31.5" customHeight="1" spans="1:20">
      <c r="A70" s="10">
        <v>68</v>
      </c>
      <c r="B70" s="11" t="s">
        <v>199</v>
      </c>
      <c r="C70" s="11" t="s">
        <v>32</v>
      </c>
      <c r="D70" s="11" t="s">
        <v>23</v>
      </c>
      <c r="E70" s="11" t="s">
        <v>200</v>
      </c>
      <c r="F70" s="14"/>
      <c r="G70" s="14"/>
      <c r="H70" s="15"/>
      <c r="I70" s="15"/>
      <c r="J70" s="32"/>
      <c r="K70" s="11">
        <v>96</v>
      </c>
      <c r="L70" s="11">
        <v>67.5</v>
      </c>
      <c r="M70" s="11">
        <v>163.5</v>
      </c>
      <c r="N70" s="29">
        <v>65.4</v>
      </c>
      <c r="O70" s="29">
        <f t="shared" si="5"/>
        <v>32.7</v>
      </c>
      <c r="P70" s="29">
        <v>69.4</v>
      </c>
      <c r="Q70" s="29">
        <f t="shared" si="6"/>
        <v>34.7</v>
      </c>
      <c r="R70" s="41">
        <f t="shared" si="4"/>
        <v>67.4</v>
      </c>
      <c r="S70" s="41">
        <f t="shared" si="7"/>
        <v>60.95</v>
      </c>
      <c r="T70" s="8">
        <v>3</v>
      </c>
    </row>
    <row r="71" s="1" customFormat="1" ht="31.5" customHeight="1" spans="1:20">
      <c r="A71" s="10">
        <v>69</v>
      </c>
      <c r="B71" s="11" t="s">
        <v>201</v>
      </c>
      <c r="C71" s="11" t="s">
        <v>32</v>
      </c>
      <c r="D71" s="11" t="s">
        <v>23</v>
      </c>
      <c r="E71" s="11" t="s">
        <v>202</v>
      </c>
      <c r="F71" s="17"/>
      <c r="G71" s="17"/>
      <c r="H71" s="18"/>
      <c r="I71" s="18"/>
      <c r="J71" s="32"/>
      <c r="K71" s="11">
        <v>77</v>
      </c>
      <c r="L71" s="11">
        <v>80</v>
      </c>
      <c r="M71" s="11">
        <v>157</v>
      </c>
      <c r="N71" s="29">
        <v>70.8</v>
      </c>
      <c r="O71" s="29">
        <f t="shared" si="5"/>
        <v>35.4</v>
      </c>
      <c r="P71" s="29">
        <v>72.4</v>
      </c>
      <c r="Q71" s="29">
        <f t="shared" si="6"/>
        <v>36.2</v>
      </c>
      <c r="R71" s="41">
        <f t="shared" si="4"/>
        <v>71.6</v>
      </c>
      <c r="S71" s="41">
        <f t="shared" si="7"/>
        <v>61.9666666666667</v>
      </c>
      <c r="T71" s="8">
        <v>2</v>
      </c>
    </row>
    <row r="72" s="1" customFormat="1" ht="31.5" customHeight="1" spans="1:20">
      <c r="A72" s="10">
        <v>70</v>
      </c>
      <c r="B72" s="11" t="s">
        <v>203</v>
      </c>
      <c r="C72" s="11" t="s">
        <v>22</v>
      </c>
      <c r="D72" s="11" t="s">
        <v>23</v>
      </c>
      <c r="E72" s="11" t="s">
        <v>204</v>
      </c>
      <c r="F72" s="12" t="s">
        <v>76</v>
      </c>
      <c r="G72" s="12" t="s">
        <v>205</v>
      </c>
      <c r="H72" s="13" t="s">
        <v>206</v>
      </c>
      <c r="I72" s="13">
        <v>1</v>
      </c>
      <c r="J72" s="32">
        <v>164</v>
      </c>
      <c r="K72" s="11">
        <v>95</v>
      </c>
      <c r="L72" s="11">
        <v>90</v>
      </c>
      <c r="M72" s="11">
        <v>185</v>
      </c>
      <c r="N72" s="29">
        <v>72.4</v>
      </c>
      <c r="O72" s="29">
        <f t="shared" si="5"/>
        <v>36.2</v>
      </c>
      <c r="P72" s="29">
        <v>67.54</v>
      </c>
      <c r="Q72" s="29">
        <f t="shared" si="6"/>
        <v>33.77</v>
      </c>
      <c r="R72" s="41">
        <f t="shared" si="4"/>
        <v>69.97</v>
      </c>
      <c r="S72" s="41">
        <f t="shared" si="7"/>
        <v>65.8183333333333</v>
      </c>
      <c r="T72" s="8">
        <v>2</v>
      </c>
    </row>
    <row r="73" s="1" customFormat="1" ht="31.5" customHeight="1" spans="1:20">
      <c r="A73" s="10">
        <v>71</v>
      </c>
      <c r="B73" s="11" t="s">
        <v>207</v>
      </c>
      <c r="C73" s="11" t="s">
        <v>22</v>
      </c>
      <c r="D73" s="11" t="s">
        <v>23</v>
      </c>
      <c r="E73" s="11" t="s">
        <v>208</v>
      </c>
      <c r="F73" s="14"/>
      <c r="G73" s="14"/>
      <c r="H73" s="15"/>
      <c r="I73" s="15"/>
      <c r="J73" s="32"/>
      <c r="K73" s="11">
        <v>94</v>
      </c>
      <c r="L73" s="11">
        <v>82.5</v>
      </c>
      <c r="M73" s="11">
        <v>176.5</v>
      </c>
      <c r="N73" s="29">
        <v>75.9</v>
      </c>
      <c r="O73" s="29">
        <f t="shared" si="5"/>
        <v>37.95</v>
      </c>
      <c r="P73" s="29">
        <v>78</v>
      </c>
      <c r="Q73" s="29">
        <f t="shared" si="6"/>
        <v>39</v>
      </c>
      <c r="R73" s="41">
        <f t="shared" ref="R73:R75" si="8">O73+Q73</f>
        <v>76.95</v>
      </c>
      <c r="S73" s="41">
        <f t="shared" si="7"/>
        <v>67.8916666666667</v>
      </c>
      <c r="T73" s="8">
        <v>1</v>
      </c>
    </row>
    <row r="74" s="1" customFormat="1" ht="31.5" customHeight="1" spans="1:20">
      <c r="A74" s="10">
        <v>72</v>
      </c>
      <c r="B74" s="11" t="s">
        <v>209</v>
      </c>
      <c r="C74" s="11" t="s">
        <v>32</v>
      </c>
      <c r="D74" s="11" t="s">
        <v>23</v>
      </c>
      <c r="E74" s="11" t="s">
        <v>210</v>
      </c>
      <c r="F74" s="17"/>
      <c r="G74" s="17"/>
      <c r="H74" s="18"/>
      <c r="I74" s="18"/>
      <c r="J74" s="32"/>
      <c r="K74" s="11">
        <v>92.5</v>
      </c>
      <c r="L74" s="11">
        <v>71.5</v>
      </c>
      <c r="M74" s="11">
        <v>164</v>
      </c>
      <c r="N74" s="29">
        <v>73.16</v>
      </c>
      <c r="O74" s="29">
        <f t="shared" si="5"/>
        <v>36.58</v>
      </c>
      <c r="P74" s="29">
        <v>79.78</v>
      </c>
      <c r="Q74" s="29">
        <f t="shared" si="6"/>
        <v>39.89</v>
      </c>
      <c r="R74" s="41">
        <f t="shared" si="8"/>
        <v>76.47</v>
      </c>
      <c r="S74" s="41">
        <f t="shared" si="7"/>
        <v>65.5683333333333</v>
      </c>
      <c r="T74" s="8">
        <v>3</v>
      </c>
    </row>
    <row r="75" s="1" customFormat="1" ht="31.5" customHeight="1" spans="1:20">
      <c r="A75" s="10">
        <v>73</v>
      </c>
      <c r="B75" s="11" t="s">
        <v>211</v>
      </c>
      <c r="C75" s="11" t="s">
        <v>22</v>
      </c>
      <c r="D75" s="11" t="s">
        <v>23</v>
      </c>
      <c r="E75" s="11" t="s">
        <v>212</v>
      </c>
      <c r="F75" s="12" t="s">
        <v>76</v>
      </c>
      <c r="G75" s="12" t="s">
        <v>213</v>
      </c>
      <c r="H75" s="13" t="s">
        <v>214</v>
      </c>
      <c r="I75" s="13">
        <v>1</v>
      </c>
      <c r="J75" s="32">
        <v>150.5</v>
      </c>
      <c r="K75" s="11">
        <v>102.5</v>
      </c>
      <c r="L75" s="11">
        <v>95</v>
      </c>
      <c r="M75" s="11">
        <v>197.5</v>
      </c>
      <c r="N75" s="29">
        <v>71.7</v>
      </c>
      <c r="O75" s="29">
        <f t="shared" si="5"/>
        <v>35.85</v>
      </c>
      <c r="P75" s="29">
        <v>82</v>
      </c>
      <c r="Q75" s="29">
        <f t="shared" si="6"/>
        <v>41</v>
      </c>
      <c r="R75" s="41">
        <f t="shared" si="8"/>
        <v>76.85</v>
      </c>
      <c r="S75" s="41">
        <f t="shared" si="7"/>
        <v>71.3416666666667</v>
      </c>
      <c r="T75" s="8">
        <v>1</v>
      </c>
    </row>
    <row r="76" s="1" customFormat="1" ht="31.5" customHeight="1" spans="1:20">
      <c r="A76" s="10">
        <v>74</v>
      </c>
      <c r="B76" s="11" t="s">
        <v>215</v>
      </c>
      <c r="C76" s="11" t="s">
        <v>32</v>
      </c>
      <c r="D76" s="11" t="s">
        <v>23</v>
      </c>
      <c r="E76" s="11" t="s">
        <v>216</v>
      </c>
      <c r="F76" s="14"/>
      <c r="G76" s="14"/>
      <c r="H76" s="15"/>
      <c r="I76" s="15"/>
      <c r="J76" s="32"/>
      <c r="K76" s="11">
        <v>80</v>
      </c>
      <c r="L76" s="11">
        <v>75.5</v>
      </c>
      <c r="M76" s="11">
        <v>155.5</v>
      </c>
      <c r="N76" s="29">
        <v>0</v>
      </c>
      <c r="O76" s="29">
        <f t="shared" si="5"/>
        <v>0</v>
      </c>
      <c r="P76" s="29">
        <v>0</v>
      </c>
      <c r="Q76" s="29">
        <f t="shared" si="6"/>
        <v>0</v>
      </c>
      <c r="R76" s="41">
        <v>0</v>
      </c>
      <c r="S76" s="41">
        <f t="shared" si="7"/>
        <v>25.9166666666667</v>
      </c>
      <c r="T76" s="8">
        <v>3</v>
      </c>
    </row>
    <row r="77" s="1" customFormat="1" ht="31.5" customHeight="1" spans="1:20">
      <c r="A77" s="10">
        <v>75</v>
      </c>
      <c r="B77" s="11" t="s">
        <v>217</v>
      </c>
      <c r="C77" s="11" t="s">
        <v>22</v>
      </c>
      <c r="D77" s="11" t="s">
        <v>23</v>
      </c>
      <c r="E77" s="11" t="s">
        <v>218</v>
      </c>
      <c r="F77" s="17"/>
      <c r="G77" s="17"/>
      <c r="H77" s="18"/>
      <c r="I77" s="18"/>
      <c r="J77" s="32"/>
      <c r="K77" s="11">
        <v>67</v>
      </c>
      <c r="L77" s="11">
        <v>83.5</v>
      </c>
      <c r="M77" s="11">
        <v>150.5</v>
      </c>
      <c r="N77" s="29">
        <v>80.1</v>
      </c>
      <c r="O77" s="29">
        <f t="shared" si="5"/>
        <v>40.05</v>
      </c>
      <c r="P77" s="29">
        <v>82.6</v>
      </c>
      <c r="Q77" s="29">
        <f t="shared" si="6"/>
        <v>41.3</v>
      </c>
      <c r="R77" s="41">
        <f t="shared" ref="R77:R94" si="9">O77+Q77</f>
        <v>81.35</v>
      </c>
      <c r="S77" s="41">
        <f t="shared" si="7"/>
        <v>65.7583333333333</v>
      </c>
      <c r="T77" s="8">
        <v>2</v>
      </c>
    </row>
    <row r="78" s="1" customFormat="1" ht="31.5" customHeight="1" spans="1:20">
      <c r="A78" s="10">
        <v>76</v>
      </c>
      <c r="B78" s="11" t="s">
        <v>219</v>
      </c>
      <c r="C78" s="11" t="s">
        <v>32</v>
      </c>
      <c r="D78" s="11" t="s">
        <v>23</v>
      </c>
      <c r="E78" s="11" t="s">
        <v>220</v>
      </c>
      <c r="F78" s="12" t="s">
        <v>76</v>
      </c>
      <c r="G78" s="12" t="s">
        <v>221</v>
      </c>
      <c r="H78" s="13" t="s">
        <v>222</v>
      </c>
      <c r="I78" s="13">
        <v>1</v>
      </c>
      <c r="J78" s="32">
        <v>150.5</v>
      </c>
      <c r="K78" s="11">
        <v>92</v>
      </c>
      <c r="L78" s="11">
        <v>66.5</v>
      </c>
      <c r="M78" s="11">
        <v>158.5</v>
      </c>
      <c r="N78" s="29">
        <v>0</v>
      </c>
      <c r="O78" s="29">
        <f t="shared" si="5"/>
        <v>0</v>
      </c>
      <c r="P78" s="29">
        <v>0</v>
      </c>
      <c r="Q78" s="29">
        <f t="shared" si="6"/>
        <v>0</v>
      </c>
      <c r="R78" s="41">
        <v>0</v>
      </c>
      <c r="S78" s="41">
        <f t="shared" si="7"/>
        <v>26.4166666666667</v>
      </c>
      <c r="T78" s="8">
        <v>2</v>
      </c>
    </row>
    <row r="79" s="1" customFormat="1" ht="31.5" customHeight="1" spans="1:20">
      <c r="A79" s="10">
        <v>77</v>
      </c>
      <c r="B79" s="11" t="s">
        <v>223</v>
      </c>
      <c r="C79" s="11" t="s">
        <v>22</v>
      </c>
      <c r="D79" s="11" t="s">
        <v>23</v>
      </c>
      <c r="E79" s="11" t="s">
        <v>224</v>
      </c>
      <c r="F79" s="17"/>
      <c r="G79" s="17"/>
      <c r="H79" s="18"/>
      <c r="I79" s="18"/>
      <c r="J79" s="32"/>
      <c r="K79" s="11">
        <v>76</v>
      </c>
      <c r="L79" s="11">
        <v>74.5</v>
      </c>
      <c r="M79" s="11">
        <v>150.5</v>
      </c>
      <c r="N79" s="29">
        <v>74.5</v>
      </c>
      <c r="O79" s="29">
        <f t="shared" si="5"/>
        <v>37.25</v>
      </c>
      <c r="P79" s="29">
        <v>73</v>
      </c>
      <c r="Q79" s="29">
        <f t="shared" si="6"/>
        <v>36.5</v>
      </c>
      <c r="R79" s="41">
        <f t="shared" si="9"/>
        <v>73.75</v>
      </c>
      <c r="S79" s="41">
        <f t="shared" si="7"/>
        <v>61.9583333333333</v>
      </c>
      <c r="T79" s="8">
        <v>1</v>
      </c>
    </row>
    <row r="80" s="1" customFormat="1" ht="31.5" customHeight="1" spans="1:20">
      <c r="A80" s="10">
        <v>78</v>
      </c>
      <c r="B80" s="11" t="s">
        <v>225</v>
      </c>
      <c r="C80" s="11" t="s">
        <v>32</v>
      </c>
      <c r="D80" s="11" t="s">
        <v>23</v>
      </c>
      <c r="E80" s="11" t="s">
        <v>226</v>
      </c>
      <c r="F80" s="12" t="s">
        <v>76</v>
      </c>
      <c r="G80" s="12" t="s">
        <v>227</v>
      </c>
      <c r="H80" s="13" t="s">
        <v>228</v>
      </c>
      <c r="I80" s="13">
        <v>1</v>
      </c>
      <c r="J80" s="32">
        <v>157.5</v>
      </c>
      <c r="K80" s="11">
        <v>100</v>
      </c>
      <c r="L80" s="11">
        <v>79.5</v>
      </c>
      <c r="M80" s="11">
        <v>179.5</v>
      </c>
      <c r="N80" s="29">
        <v>84.9</v>
      </c>
      <c r="O80" s="29">
        <f t="shared" si="5"/>
        <v>42.45</v>
      </c>
      <c r="P80" s="29">
        <v>85.94</v>
      </c>
      <c r="Q80" s="29">
        <f t="shared" si="6"/>
        <v>42.97</v>
      </c>
      <c r="R80" s="41">
        <f t="shared" si="9"/>
        <v>85.42</v>
      </c>
      <c r="S80" s="41">
        <f t="shared" si="7"/>
        <v>72.6266666666667</v>
      </c>
      <c r="T80" s="8">
        <v>1</v>
      </c>
    </row>
    <row r="81" s="1" customFormat="1" ht="31.5" customHeight="1" spans="1:20">
      <c r="A81" s="10">
        <v>79</v>
      </c>
      <c r="B81" s="11" t="s">
        <v>229</v>
      </c>
      <c r="C81" s="11" t="s">
        <v>22</v>
      </c>
      <c r="D81" s="11" t="s">
        <v>23</v>
      </c>
      <c r="E81" s="11" t="s">
        <v>230</v>
      </c>
      <c r="F81" s="14"/>
      <c r="G81" s="14"/>
      <c r="H81" s="15"/>
      <c r="I81" s="15"/>
      <c r="J81" s="32"/>
      <c r="K81" s="11">
        <v>96</v>
      </c>
      <c r="L81" s="11">
        <v>69.5</v>
      </c>
      <c r="M81" s="11">
        <v>165.5</v>
      </c>
      <c r="N81" s="29">
        <v>79.02</v>
      </c>
      <c r="O81" s="29">
        <f t="shared" si="5"/>
        <v>39.51</v>
      </c>
      <c r="P81" s="29">
        <v>83.36</v>
      </c>
      <c r="Q81" s="29">
        <f t="shared" si="6"/>
        <v>41.68</v>
      </c>
      <c r="R81" s="41">
        <f t="shared" si="9"/>
        <v>81.19</v>
      </c>
      <c r="S81" s="41">
        <f t="shared" si="7"/>
        <v>68.1783333333333</v>
      </c>
      <c r="T81" s="8">
        <v>2</v>
      </c>
    </row>
    <row r="82" s="1" customFormat="1" ht="31.5" customHeight="1" spans="1:20">
      <c r="A82" s="10">
        <v>80</v>
      </c>
      <c r="B82" s="11" t="s">
        <v>231</v>
      </c>
      <c r="C82" s="11" t="s">
        <v>22</v>
      </c>
      <c r="D82" s="11" t="s">
        <v>23</v>
      </c>
      <c r="E82" s="11" t="s">
        <v>232</v>
      </c>
      <c r="F82" s="17"/>
      <c r="G82" s="17"/>
      <c r="H82" s="18"/>
      <c r="I82" s="18"/>
      <c r="J82" s="32"/>
      <c r="K82" s="11">
        <v>87.5</v>
      </c>
      <c r="L82" s="11">
        <v>70</v>
      </c>
      <c r="M82" s="11">
        <v>157.5</v>
      </c>
      <c r="N82" s="29">
        <v>81.02</v>
      </c>
      <c r="O82" s="29">
        <f t="shared" si="5"/>
        <v>40.51</v>
      </c>
      <c r="P82" s="29">
        <v>79.98</v>
      </c>
      <c r="Q82" s="29">
        <f t="shared" si="6"/>
        <v>39.99</v>
      </c>
      <c r="R82" s="41">
        <f t="shared" si="9"/>
        <v>80.5</v>
      </c>
      <c r="S82" s="41">
        <f t="shared" si="7"/>
        <v>66.5</v>
      </c>
      <c r="T82" s="8">
        <v>3</v>
      </c>
    </row>
    <row r="83" s="1" customFormat="1" ht="31.5" customHeight="1" spans="1:20">
      <c r="A83" s="10">
        <v>81</v>
      </c>
      <c r="B83" s="11" t="s">
        <v>233</v>
      </c>
      <c r="C83" s="11" t="s">
        <v>22</v>
      </c>
      <c r="D83" s="11" t="s">
        <v>23</v>
      </c>
      <c r="E83" s="11" t="s">
        <v>234</v>
      </c>
      <c r="F83" s="11" t="s">
        <v>76</v>
      </c>
      <c r="G83" s="11" t="s">
        <v>235</v>
      </c>
      <c r="H83" s="19" t="s">
        <v>236</v>
      </c>
      <c r="I83" s="19">
        <v>4</v>
      </c>
      <c r="J83" s="32">
        <v>165</v>
      </c>
      <c r="K83" s="11">
        <v>95.5</v>
      </c>
      <c r="L83" s="11">
        <v>94</v>
      </c>
      <c r="M83" s="11">
        <v>189.5</v>
      </c>
      <c r="N83" s="29">
        <v>79.4</v>
      </c>
      <c r="O83" s="29">
        <f t="shared" si="5"/>
        <v>39.7</v>
      </c>
      <c r="P83" s="29">
        <v>84.2</v>
      </c>
      <c r="Q83" s="29">
        <f t="shared" si="6"/>
        <v>42.1</v>
      </c>
      <c r="R83" s="41">
        <f t="shared" si="9"/>
        <v>81.8</v>
      </c>
      <c r="S83" s="41">
        <f t="shared" si="7"/>
        <v>72.4833333333333</v>
      </c>
      <c r="T83" s="8">
        <v>1</v>
      </c>
    </row>
    <row r="84" s="1" customFormat="1" ht="31.5" customHeight="1" spans="1:20">
      <c r="A84" s="10">
        <v>82</v>
      </c>
      <c r="B84" s="11" t="s">
        <v>237</v>
      </c>
      <c r="C84" s="11" t="s">
        <v>22</v>
      </c>
      <c r="D84" s="11" t="s">
        <v>23</v>
      </c>
      <c r="E84" s="11" t="s">
        <v>238</v>
      </c>
      <c r="F84" s="11"/>
      <c r="G84" s="11"/>
      <c r="H84" s="19"/>
      <c r="I84" s="19"/>
      <c r="J84" s="32"/>
      <c r="K84" s="11">
        <v>89.5</v>
      </c>
      <c r="L84" s="11">
        <v>87.5</v>
      </c>
      <c r="M84" s="11">
        <v>177</v>
      </c>
      <c r="N84" s="29">
        <v>80</v>
      </c>
      <c r="O84" s="29">
        <f t="shared" si="5"/>
        <v>40</v>
      </c>
      <c r="P84" s="29">
        <v>85</v>
      </c>
      <c r="Q84" s="29">
        <f t="shared" si="6"/>
        <v>42.5</v>
      </c>
      <c r="R84" s="41">
        <f t="shared" si="9"/>
        <v>82.5</v>
      </c>
      <c r="S84" s="41">
        <f t="shared" si="7"/>
        <v>70.75</v>
      </c>
      <c r="T84" s="8">
        <v>4</v>
      </c>
    </row>
    <row r="85" s="1" customFormat="1" ht="31.5" customHeight="1" spans="1:20">
      <c r="A85" s="10">
        <v>83</v>
      </c>
      <c r="B85" s="11" t="s">
        <v>239</v>
      </c>
      <c r="C85" s="11" t="s">
        <v>22</v>
      </c>
      <c r="D85" s="11" t="s">
        <v>23</v>
      </c>
      <c r="E85" s="11" t="s">
        <v>240</v>
      </c>
      <c r="F85" s="11"/>
      <c r="G85" s="11"/>
      <c r="H85" s="19"/>
      <c r="I85" s="19"/>
      <c r="J85" s="32"/>
      <c r="K85" s="11">
        <v>103.5</v>
      </c>
      <c r="L85" s="11">
        <v>72.5</v>
      </c>
      <c r="M85" s="11">
        <v>176</v>
      </c>
      <c r="N85" s="29">
        <v>71.8</v>
      </c>
      <c r="O85" s="29">
        <f t="shared" si="5"/>
        <v>35.9</v>
      </c>
      <c r="P85" s="29">
        <v>84.6</v>
      </c>
      <c r="Q85" s="29">
        <f t="shared" si="6"/>
        <v>42.3</v>
      </c>
      <c r="R85" s="41">
        <f t="shared" si="9"/>
        <v>78.2</v>
      </c>
      <c r="S85" s="41">
        <f t="shared" si="7"/>
        <v>68.4333333333333</v>
      </c>
      <c r="T85" s="8">
        <v>6</v>
      </c>
    </row>
    <row r="86" s="1" customFormat="1" ht="31.5" customHeight="1" spans="1:20">
      <c r="A86" s="10">
        <v>84</v>
      </c>
      <c r="B86" s="11" t="s">
        <v>241</v>
      </c>
      <c r="C86" s="11" t="s">
        <v>22</v>
      </c>
      <c r="D86" s="11" t="s">
        <v>23</v>
      </c>
      <c r="E86" s="11" t="s">
        <v>242</v>
      </c>
      <c r="F86" s="11"/>
      <c r="G86" s="11"/>
      <c r="H86" s="19"/>
      <c r="I86" s="19"/>
      <c r="J86" s="32"/>
      <c r="K86" s="11">
        <v>96.5</v>
      </c>
      <c r="L86" s="11">
        <v>76.5</v>
      </c>
      <c r="M86" s="11">
        <v>173</v>
      </c>
      <c r="N86" s="29">
        <v>79.4</v>
      </c>
      <c r="O86" s="29">
        <f t="shared" si="5"/>
        <v>39.7</v>
      </c>
      <c r="P86" s="29">
        <v>84</v>
      </c>
      <c r="Q86" s="29">
        <f t="shared" si="6"/>
        <v>42</v>
      </c>
      <c r="R86" s="41">
        <f t="shared" si="9"/>
        <v>81.7</v>
      </c>
      <c r="S86" s="41">
        <f t="shared" si="7"/>
        <v>69.6833333333333</v>
      </c>
      <c r="T86" s="8">
        <v>5</v>
      </c>
    </row>
    <row r="87" s="1" customFormat="1" ht="31.5" customHeight="1" spans="1:20">
      <c r="A87" s="10">
        <v>85</v>
      </c>
      <c r="B87" s="11" t="s">
        <v>243</v>
      </c>
      <c r="C87" s="11" t="s">
        <v>22</v>
      </c>
      <c r="D87" s="11" t="s">
        <v>23</v>
      </c>
      <c r="E87" s="11" t="s">
        <v>244</v>
      </c>
      <c r="F87" s="11"/>
      <c r="G87" s="11"/>
      <c r="H87" s="19"/>
      <c r="I87" s="19"/>
      <c r="J87" s="32"/>
      <c r="K87" s="11">
        <v>103</v>
      </c>
      <c r="L87" s="11">
        <v>69.5</v>
      </c>
      <c r="M87" s="11">
        <v>172.5</v>
      </c>
      <c r="N87" s="29">
        <v>85.6</v>
      </c>
      <c r="O87" s="29">
        <f t="shared" si="5"/>
        <v>42.8</v>
      </c>
      <c r="P87" s="29">
        <v>88.2</v>
      </c>
      <c r="Q87" s="29">
        <f t="shared" si="6"/>
        <v>44.1</v>
      </c>
      <c r="R87" s="41">
        <f t="shared" si="9"/>
        <v>86.9</v>
      </c>
      <c r="S87" s="41">
        <f t="shared" si="7"/>
        <v>72.2</v>
      </c>
      <c r="T87" s="8">
        <v>2</v>
      </c>
    </row>
    <row r="88" s="1" customFormat="1" ht="31.5" customHeight="1" spans="1:20">
      <c r="A88" s="10">
        <v>86</v>
      </c>
      <c r="B88" s="11" t="s">
        <v>245</v>
      </c>
      <c r="C88" s="11" t="s">
        <v>22</v>
      </c>
      <c r="D88" s="11" t="s">
        <v>23</v>
      </c>
      <c r="E88" s="11" t="s">
        <v>246</v>
      </c>
      <c r="F88" s="11"/>
      <c r="G88" s="11"/>
      <c r="H88" s="19"/>
      <c r="I88" s="19"/>
      <c r="J88" s="32"/>
      <c r="K88" s="11">
        <v>82.5</v>
      </c>
      <c r="L88" s="11">
        <v>89.5</v>
      </c>
      <c r="M88" s="11">
        <v>172</v>
      </c>
      <c r="N88" s="29">
        <v>68.6</v>
      </c>
      <c r="O88" s="29">
        <f t="shared" si="5"/>
        <v>34.3</v>
      </c>
      <c r="P88" s="29">
        <v>84.2</v>
      </c>
      <c r="Q88" s="29">
        <f t="shared" si="6"/>
        <v>42.1</v>
      </c>
      <c r="R88" s="41">
        <f t="shared" si="9"/>
        <v>76.4</v>
      </c>
      <c r="S88" s="41">
        <f t="shared" si="7"/>
        <v>66.8666666666667</v>
      </c>
      <c r="T88" s="8">
        <v>7</v>
      </c>
    </row>
    <row r="89" s="1" customFormat="1" ht="31.5" customHeight="1" spans="1:20">
      <c r="A89" s="10">
        <v>87</v>
      </c>
      <c r="B89" s="11" t="s">
        <v>247</v>
      </c>
      <c r="C89" s="11" t="s">
        <v>22</v>
      </c>
      <c r="D89" s="11" t="s">
        <v>23</v>
      </c>
      <c r="E89" s="11" t="s">
        <v>248</v>
      </c>
      <c r="F89" s="11"/>
      <c r="G89" s="11"/>
      <c r="H89" s="19"/>
      <c r="I89" s="19"/>
      <c r="J89" s="32"/>
      <c r="K89" s="11">
        <v>78</v>
      </c>
      <c r="L89" s="11">
        <v>93.5</v>
      </c>
      <c r="M89" s="11">
        <v>171.5</v>
      </c>
      <c r="N89" s="29">
        <v>71</v>
      </c>
      <c r="O89" s="29">
        <f t="shared" si="5"/>
        <v>35.5</v>
      </c>
      <c r="P89" s="29">
        <v>78.6</v>
      </c>
      <c r="Q89" s="29">
        <f t="shared" si="6"/>
        <v>39.3</v>
      </c>
      <c r="R89" s="41">
        <f t="shared" si="9"/>
        <v>74.8</v>
      </c>
      <c r="S89" s="41">
        <f t="shared" si="7"/>
        <v>65.9833333333333</v>
      </c>
      <c r="T89" s="8">
        <v>8</v>
      </c>
    </row>
    <row r="90" s="1" customFormat="1" ht="31.5" customHeight="1" spans="1:20">
      <c r="A90" s="10">
        <v>88</v>
      </c>
      <c r="B90" s="11" t="s">
        <v>249</v>
      </c>
      <c r="C90" s="11" t="s">
        <v>22</v>
      </c>
      <c r="D90" s="11" t="s">
        <v>23</v>
      </c>
      <c r="E90" s="11" t="s">
        <v>250</v>
      </c>
      <c r="F90" s="11"/>
      <c r="G90" s="11"/>
      <c r="H90" s="19"/>
      <c r="I90" s="19"/>
      <c r="J90" s="32"/>
      <c r="K90" s="11">
        <v>88.5</v>
      </c>
      <c r="L90" s="11">
        <v>79</v>
      </c>
      <c r="M90" s="11">
        <v>167.5</v>
      </c>
      <c r="N90" s="29">
        <v>66.6</v>
      </c>
      <c r="O90" s="29">
        <f t="shared" si="5"/>
        <v>33.3</v>
      </c>
      <c r="P90" s="29">
        <v>75.6</v>
      </c>
      <c r="Q90" s="29">
        <f t="shared" si="6"/>
        <v>37.8</v>
      </c>
      <c r="R90" s="41">
        <f t="shared" si="9"/>
        <v>71.1</v>
      </c>
      <c r="S90" s="41">
        <f t="shared" si="7"/>
        <v>63.4666666666667</v>
      </c>
      <c r="T90" s="8">
        <v>11</v>
      </c>
    </row>
    <row r="91" s="1" customFormat="1" ht="31.5" customHeight="1" spans="1:20">
      <c r="A91" s="10">
        <v>89</v>
      </c>
      <c r="B91" s="11" t="s">
        <v>251</v>
      </c>
      <c r="C91" s="11" t="s">
        <v>22</v>
      </c>
      <c r="D91" s="11" t="s">
        <v>23</v>
      </c>
      <c r="E91" s="11" t="s">
        <v>252</v>
      </c>
      <c r="F91" s="11"/>
      <c r="G91" s="11"/>
      <c r="H91" s="19"/>
      <c r="I91" s="19"/>
      <c r="J91" s="32"/>
      <c r="K91" s="11">
        <v>84</v>
      </c>
      <c r="L91" s="11">
        <v>82</v>
      </c>
      <c r="M91" s="11">
        <v>166</v>
      </c>
      <c r="N91" s="29">
        <v>70</v>
      </c>
      <c r="O91" s="29">
        <f t="shared" si="5"/>
        <v>35</v>
      </c>
      <c r="P91" s="29">
        <v>77.2</v>
      </c>
      <c r="Q91" s="29">
        <f t="shared" si="6"/>
        <v>38.6</v>
      </c>
      <c r="R91" s="41">
        <f t="shared" si="9"/>
        <v>73.6</v>
      </c>
      <c r="S91" s="41">
        <f t="shared" si="7"/>
        <v>64.4666666666667</v>
      </c>
      <c r="T91" s="8">
        <v>10</v>
      </c>
    </row>
    <row r="92" s="1" customFormat="1" ht="31.5" customHeight="1" spans="1:20">
      <c r="A92" s="10">
        <v>90</v>
      </c>
      <c r="B92" s="11" t="s">
        <v>253</v>
      </c>
      <c r="C92" s="11" t="s">
        <v>22</v>
      </c>
      <c r="D92" s="11" t="s">
        <v>254</v>
      </c>
      <c r="E92" s="11" t="s">
        <v>255</v>
      </c>
      <c r="F92" s="11"/>
      <c r="G92" s="11"/>
      <c r="H92" s="19"/>
      <c r="I92" s="19"/>
      <c r="J92" s="32"/>
      <c r="K92" s="11">
        <v>99</v>
      </c>
      <c r="L92" s="11">
        <v>66.5</v>
      </c>
      <c r="M92" s="11">
        <v>165.5</v>
      </c>
      <c r="N92" s="29">
        <v>66.6</v>
      </c>
      <c r="O92" s="29">
        <f t="shared" si="5"/>
        <v>33.3</v>
      </c>
      <c r="P92" s="29">
        <v>83</v>
      </c>
      <c r="Q92" s="29">
        <f t="shared" si="6"/>
        <v>41.5</v>
      </c>
      <c r="R92" s="41">
        <f t="shared" si="9"/>
        <v>74.8</v>
      </c>
      <c r="S92" s="41">
        <f t="shared" si="7"/>
        <v>64.9833333333333</v>
      </c>
      <c r="T92" s="8">
        <v>9</v>
      </c>
    </row>
    <row r="93" s="1" customFormat="1" ht="31.5" customHeight="1" spans="1:20">
      <c r="A93" s="10">
        <v>91</v>
      </c>
      <c r="B93" s="11" t="s">
        <v>256</v>
      </c>
      <c r="C93" s="11" t="s">
        <v>22</v>
      </c>
      <c r="D93" s="11" t="s">
        <v>23</v>
      </c>
      <c r="E93" s="11" t="s">
        <v>257</v>
      </c>
      <c r="F93" s="11"/>
      <c r="G93" s="11"/>
      <c r="H93" s="19"/>
      <c r="I93" s="19"/>
      <c r="J93" s="32"/>
      <c r="K93" s="11">
        <v>95.5</v>
      </c>
      <c r="L93" s="11">
        <v>70</v>
      </c>
      <c r="M93" s="11">
        <v>165.5</v>
      </c>
      <c r="N93" s="29">
        <v>85.8</v>
      </c>
      <c r="O93" s="29">
        <f t="shared" si="5"/>
        <v>42.9</v>
      </c>
      <c r="P93" s="29">
        <v>89</v>
      </c>
      <c r="Q93" s="29">
        <f t="shared" si="6"/>
        <v>44.5</v>
      </c>
      <c r="R93" s="41">
        <f t="shared" si="9"/>
        <v>87.4</v>
      </c>
      <c r="S93" s="41">
        <f t="shared" si="7"/>
        <v>71.2833333333333</v>
      </c>
      <c r="T93" s="8">
        <v>3</v>
      </c>
    </row>
    <row r="94" s="1" customFormat="1" ht="31.5" customHeight="1" spans="1:20">
      <c r="A94" s="10">
        <v>92</v>
      </c>
      <c r="B94" s="16" t="s">
        <v>258</v>
      </c>
      <c r="C94" s="16" t="s">
        <v>22</v>
      </c>
      <c r="D94" s="16" t="s">
        <v>23</v>
      </c>
      <c r="E94" s="16" t="s">
        <v>259</v>
      </c>
      <c r="F94" s="11"/>
      <c r="G94" s="11"/>
      <c r="H94" s="19"/>
      <c r="I94" s="19"/>
      <c r="J94" s="32"/>
      <c r="K94" s="44">
        <v>74.5</v>
      </c>
      <c r="L94" s="44">
        <v>90.5</v>
      </c>
      <c r="M94" s="44">
        <v>165</v>
      </c>
      <c r="N94" s="29">
        <v>65.8</v>
      </c>
      <c r="O94" s="29">
        <f t="shared" si="5"/>
        <v>32.9</v>
      </c>
      <c r="P94" s="29">
        <v>76.8</v>
      </c>
      <c r="Q94" s="29">
        <f t="shared" si="6"/>
        <v>38.4</v>
      </c>
      <c r="R94" s="41">
        <f t="shared" si="9"/>
        <v>71.3</v>
      </c>
      <c r="S94" s="41">
        <f t="shared" si="7"/>
        <v>63.15</v>
      </c>
      <c r="T94" s="8">
        <v>12</v>
      </c>
    </row>
  </sheetData>
  <mergeCells count="121">
    <mergeCell ref="A1:S1"/>
    <mergeCell ref="F3:F5"/>
    <mergeCell ref="F6:F8"/>
    <mergeCell ref="F9:F10"/>
    <mergeCell ref="F11:F13"/>
    <mergeCell ref="F15:F17"/>
    <mergeCell ref="F18:F20"/>
    <mergeCell ref="F21:F26"/>
    <mergeCell ref="F27:F29"/>
    <mergeCell ref="F30:F32"/>
    <mergeCell ref="F33:F35"/>
    <mergeCell ref="F36:F38"/>
    <mergeCell ref="F39:F41"/>
    <mergeCell ref="F42:F44"/>
    <mergeCell ref="F45:F50"/>
    <mergeCell ref="F51:F53"/>
    <mergeCell ref="F54:F56"/>
    <mergeCell ref="F57:F62"/>
    <mergeCell ref="F63:F68"/>
    <mergeCell ref="F69:F71"/>
    <mergeCell ref="F72:F74"/>
    <mergeCell ref="F75:F77"/>
    <mergeCell ref="F78:F79"/>
    <mergeCell ref="F80:F82"/>
    <mergeCell ref="F83:F94"/>
    <mergeCell ref="G3:G5"/>
    <mergeCell ref="G6:G8"/>
    <mergeCell ref="G9:G10"/>
    <mergeCell ref="G11:G13"/>
    <mergeCell ref="G15:G17"/>
    <mergeCell ref="G18:G20"/>
    <mergeCell ref="G21:G26"/>
    <mergeCell ref="G27:G29"/>
    <mergeCell ref="G30:G32"/>
    <mergeCell ref="G33:G35"/>
    <mergeCell ref="G36:G38"/>
    <mergeCell ref="G39:G41"/>
    <mergeCell ref="G42:G44"/>
    <mergeCell ref="G45:G50"/>
    <mergeCell ref="G51:G53"/>
    <mergeCell ref="G54:G56"/>
    <mergeCell ref="G57:G62"/>
    <mergeCell ref="G63:G68"/>
    <mergeCell ref="G69:G71"/>
    <mergeCell ref="G72:G74"/>
    <mergeCell ref="G75:G77"/>
    <mergeCell ref="G78:G79"/>
    <mergeCell ref="G80:G82"/>
    <mergeCell ref="G83:G94"/>
    <mergeCell ref="H3:H5"/>
    <mergeCell ref="H6:H8"/>
    <mergeCell ref="H9:H10"/>
    <mergeCell ref="H11:H13"/>
    <mergeCell ref="H15:H17"/>
    <mergeCell ref="H18:H20"/>
    <mergeCell ref="H21:H26"/>
    <mergeCell ref="H27:H29"/>
    <mergeCell ref="H30:H32"/>
    <mergeCell ref="H33:H35"/>
    <mergeCell ref="H36:H38"/>
    <mergeCell ref="H39:H41"/>
    <mergeCell ref="H42:H44"/>
    <mergeCell ref="H45:H50"/>
    <mergeCell ref="H51:H53"/>
    <mergeCell ref="H54:H56"/>
    <mergeCell ref="H57:H62"/>
    <mergeCell ref="H63:H68"/>
    <mergeCell ref="H69:H71"/>
    <mergeCell ref="H72:H74"/>
    <mergeCell ref="H75:H77"/>
    <mergeCell ref="H78:H79"/>
    <mergeCell ref="H80:H82"/>
    <mergeCell ref="H83:H94"/>
    <mergeCell ref="I3:I5"/>
    <mergeCell ref="I6:I8"/>
    <mergeCell ref="I9:I10"/>
    <mergeCell ref="I11:I13"/>
    <mergeCell ref="I15:I17"/>
    <mergeCell ref="I18:I20"/>
    <mergeCell ref="I21:I26"/>
    <mergeCell ref="I27:I29"/>
    <mergeCell ref="I30:I32"/>
    <mergeCell ref="I33:I35"/>
    <mergeCell ref="I36:I38"/>
    <mergeCell ref="I39:I41"/>
    <mergeCell ref="I42:I44"/>
    <mergeCell ref="I45:I50"/>
    <mergeCell ref="I51:I53"/>
    <mergeCell ref="I54:I56"/>
    <mergeCell ref="I57:I62"/>
    <mergeCell ref="I63:I68"/>
    <mergeCell ref="I69:I71"/>
    <mergeCell ref="I72:I74"/>
    <mergeCell ref="I75:I77"/>
    <mergeCell ref="I78:I79"/>
    <mergeCell ref="I80:I82"/>
    <mergeCell ref="I83:I94"/>
    <mergeCell ref="J3:J5"/>
    <mergeCell ref="J6:J8"/>
    <mergeCell ref="J9:J10"/>
    <mergeCell ref="J11:J13"/>
    <mergeCell ref="J15:J17"/>
    <mergeCell ref="J18:J20"/>
    <mergeCell ref="J21:J26"/>
    <mergeCell ref="J27:J29"/>
    <mergeCell ref="J30:J32"/>
    <mergeCell ref="J33:J35"/>
    <mergeCell ref="J36:J38"/>
    <mergeCell ref="J39:J41"/>
    <mergeCell ref="J42:J44"/>
    <mergeCell ref="J45:J50"/>
    <mergeCell ref="J51:J53"/>
    <mergeCell ref="J54:J56"/>
    <mergeCell ref="J57:J62"/>
    <mergeCell ref="J63:J68"/>
    <mergeCell ref="J69:J71"/>
    <mergeCell ref="J72:J74"/>
    <mergeCell ref="J75:J77"/>
    <mergeCell ref="J78:J79"/>
    <mergeCell ref="J80:J82"/>
    <mergeCell ref="J83:J9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段鑫</cp:lastModifiedBy>
  <dcterms:created xsi:type="dcterms:W3CDTF">2023-05-12T11:15:00Z</dcterms:created>
  <dcterms:modified xsi:type="dcterms:W3CDTF">2025-06-16T03:48:40Z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10C8D2B05D5C467C8FAC4AE6CD3F6C62_12</vt:lpwstr>
  </property>
</Properties>
</file>